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upervision\Systemic oversight\NSFR\Template\27.10.23\"/>
    </mc:Choice>
  </mc:AlternateContent>
  <bookViews>
    <workbookView xWindow="0" yWindow="0" windowWidth="24000" windowHeight="10320"/>
  </bookViews>
  <sheets>
    <sheet name="Annex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0" i="1"/>
  <c r="G24" i="1" l="1"/>
  <c r="G34" i="1"/>
  <c r="G33" i="1"/>
  <c r="G32" i="1"/>
  <c r="G31" i="1"/>
  <c r="G30" i="1"/>
  <c r="G28" i="1"/>
  <c r="G26" i="1"/>
  <c r="G27" i="1"/>
  <c r="G23" i="1"/>
  <c r="G22" i="1"/>
  <c r="G16" i="1"/>
  <c r="G13" i="1"/>
  <c r="G12" i="1"/>
  <c r="C11" i="1" l="1"/>
  <c r="G10" i="1"/>
  <c r="G9" i="1"/>
  <c r="G7" i="1"/>
  <c r="G6" i="1"/>
  <c r="C29" i="1"/>
  <c r="D14" i="1"/>
  <c r="C14" i="1"/>
  <c r="G11" i="1"/>
  <c r="G14" i="1"/>
  <c r="G17" i="1" s="1"/>
  <c r="G8" i="1"/>
  <c r="C8" i="1"/>
  <c r="C5" i="1"/>
  <c r="D29" i="1"/>
  <c r="C21" i="1"/>
  <c r="F29" i="1" l="1"/>
  <c r="E29" i="1"/>
  <c r="E21" i="1"/>
  <c r="F21" i="1"/>
  <c r="G21" i="1"/>
  <c r="D21" i="1"/>
  <c r="F14" i="1"/>
  <c r="E14" i="1"/>
  <c r="F11" i="1"/>
  <c r="E11" i="1"/>
  <c r="D11" i="1"/>
  <c r="F8" i="1"/>
  <c r="E8" i="1"/>
  <c r="D8" i="1"/>
  <c r="F5" i="1"/>
  <c r="E5" i="1"/>
  <c r="D5" i="1"/>
  <c r="G29" i="1"/>
  <c r="G36" i="1" l="1"/>
  <c r="G5" i="1"/>
</calcChain>
</file>

<file path=xl/sharedStrings.xml><?xml version="1.0" encoding="utf-8"?>
<sst xmlns="http://schemas.openxmlformats.org/spreadsheetml/2006/main" count="45" uniqueCount="45">
  <si>
    <t>Unweighted value by residual maturity</t>
  </si>
  <si>
    <t>Weighted value</t>
  </si>
  <si>
    <t>&lt; 6 months</t>
  </si>
  <si>
    <t>≥ 1yr</t>
  </si>
  <si>
    <t>ASF Item</t>
  </si>
  <si>
    <t>Regulatory capital</t>
  </si>
  <si>
    <t>Other capital instruments</t>
  </si>
  <si>
    <t>Stable deposits</t>
  </si>
  <si>
    <t>Less stable deposits</t>
  </si>
  <si>
    <t>Operational deposits</t>
  </si>
  <si>
    <t>Other wholesale funding</t>
  </si>
  <si>
    <t>NSFR derivative liabilities</t>
  </si>
  <si>
    <t>All other liabilities and equity not included in the above categories</t>
  </si>
  <si>
    <t>RSF Item</t>
  </si>
  <si>
    <t>Performing residential mortgages, of which:</t>
  </si>
  <si>
    <t>Securities that are not in default and do not qualify as HQLA, including exchange-traded equities</t>
  </si>
  <si>
    <t>Physical traded commodities, including gold</t>
  </si>
  <si>
    <t>NSFR derivative assets</t>
  </si>
  <si>
    <t>NSFR derivative liabilities before deduction of variation margin posted</t>
  </si>
  <si>
    <t>All other assets not included in the above categories</t>
  </si>
  <si>
    <t>Off-balance sheet items</t>
  </si>
  <si>
    <t>Performing loans to financial institutions secured by HQLA 1</t>
  </si>
  <si>
    <t>Performing loans to financial institutions secured by non HQLA 1 and unsecured performing loans to financial institutions</t>
  </si>
  <si>
    <t>≥ 6 months to &lt; 1 year</t>
  </si>
  <si>
    <t>Deposits held at financial institutions for operational purposes</t>
  </si>
  <si>
    <t>Assets posted as initial margin for derivative contracts and contributions to default funds of a Central Counterparty (CCP)</t>
  </si>
  <si>
    <t>No maturity</t>
  </si>
  <si>
    <t>Total NSFR High Quality Liquid Assets (HQLA)</t>
  </si>
  <si>
    <t>(Reporting currency: either in MUR/USD)</t>
  </si>
  <si>
    <t>Reporting bank name:
Reporting Period:</t>
  </si>
  <si>
    <t>Performing loans to non-financial corporate clients, loans to retail and small business customers, and loans to sovereigns, central banks and PSEs, of which:</t>
  </si>
  <si>
    <t>With a risk weight of 35% under the the Guideline on Standardised Approach to Credit Risk</t>
  </si>
  <si>
    <t xml:space="preserve">Note: Items to be reported in the "no maturity" time bucket do not have a stated maturity. These may include, but are not limited to, items such as capital with perpetual maturity, non-maturity deposits, short positions, open maturity positions, non-HQLA equities and physical traded commodities. </t>
  </si>
  <si>
    <t>SN</t>
  </si>
  <si>
    <t>Net Stable Funding Ratio (%) (SN 13/ SN 31)</t>
  </si>
  <si>
    <t>Total RSF (SN 14+ SN 15+ SN 16+ SN 24+SN 30)</t>
  </si>
  <si>
    <t>Capital: (SN 2+SN 3)</t>
  </si>
  <si>
    <t>Retail deposits and deposits from small business customers: (SN 5+ SN 6)</t>
  </si>
  <si>
    <t>Wholesale funding (SN 8+ SN 9)</t>
  </si>
  <si>
    <t>Other liabilities: (SN 11+ SN 12)</t>
  </si>
  <si>
    <t>Total ASF (SN 1+SN 4+ SN 7+SN 10)</t>
  </si>
  <si>
    <t>Performing loans and securities: (SN 17+ SN 18+ SN 20+ SN 22+ SN 23)</t>
  </si>
  <si>
    <t>Other assets: (SN 25+SN 26+ SN 27+ SN 28+ SN 29)</t>
  </si>
  <si>
    <t>With a risk weight of less than or equal to 35% under the Guideline on Standardised Approach to Credit Risk</t>
  </si>
  <si>
    <t>Annex 4: Minimum NSFR Disclosure Requirements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</si>
</sst>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  <xf numFmtId="0" fontId="1" fillId="0" borderId="1" xfId="0" applyFont="1" applyBorder="1"/>
    <xf numFmtId="0" fontId="1" fillId="0" borderId="2" xfId="0" applyFont="1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1" applyNumberFormat="1" applyFont="1" applyFill="1" applyBorder="1"/>
    <xf numFmtId="0" fontId="1" fillId="0" borderId="0" xfId="0" applyFont="1"/>
    <xf numFmtId="0" fontId="1" fillId="0" borderId="1" xfId="0" applyFont="1" applyFill="1" applyBorder="1"/>
    <xf numFmtId="0" fontId="1" fillId="2" borderId="3" xfId="0" applyFont="1" applyFill="1" applyBorder="1"/>
    <xf numFmtId="165" fontId="1" fillId="2" borderId="3" xfId="1" applyNumberFormat="1" applyFont="1" applyFill="1" applyBorder="1"/>
    <xf numFmtId="164" fontId="1" fillId="2" borderId="3" xfId="1" applyNumberFormat="1" applyFont="1" applyFill="1" applyBorder="1"/>
    <xf numFmtId="164" fontId="3" fillId="3" borderId="1" xfId="1" applyNumberFormat="1" applyFont="1" applyFill="1" applyBorder="1" applyAlignment="1">
      <alignment vertical="top"/>
    </xf>
    <xf numFmtId="164" fontId="3" fillId="0" borderId="1" xfId="1" applyNumberFormat="1" applyFont="1" applyBorder="1"/>
    <xf numFmtId="0" fontId="0" fillId="0" borderId="0" xfId="0" applyFont="1"/>
    <xf numFmtId="164" fontId="1" fillId="3" borderId="1" xfId="1" applyNumberFormat="1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164" fontId="1" fillId="0" borderId="1" xfId="1" applyNumberFormat="1" applyFont="1" applyBorder="1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1" fillId="5" borderId="1" xfId="0" applyFont="1" applyFill="1" applyBorder="1"/>
    <xf numFmtId="0" fontId="4" fillId="0" borderId="1" xfId="0" applyFont="1" applyBorder="1"/>
    <xf numFmtId="43" fontId="1" fillId="2" borderId="1" xfId="1" applyFont="1" applyFill="1" applyBorder="1"/>
    <xf numFmtId="43" fontId="0" fillId="0" borderId="1" xfId="1" applyFont="1" applyBorder="1"/>
    <xf numFmtId="164" fontId="1" fillId="0" borderId="1" xfId="1" applyNumberFormat="1" applyFont="1" applyFill="1" applyBorder="1"/>
    <xf numFmtId="43" fontId="2" fillId="0" borderId="1" xfId="1" applyFont="1" applyBorder="1"/>
    <xf numFmtId="164" fontId="2" fillId="0" borderId="1" xfId="1" applyNumberFormat="1" applyFont="1" applyBorder="1"/>
    <xf numFmtId="0" fontId="0" fillId="0" borderId="1" xfId="0" applyFont="1" applyFill="1" applyBorder="1"/>
    <xf numFmtId="0" fontId="2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pane xSplit="4" ySplit="11" topLeftCell="E15" activePane="bottomRight" state="frozen"/>
      <selection pane="topRight" activeCell="E1" sqref="E1"/>
      <selection pane="bottomLeft" activeCell="A12" sqref="A12"/>
      <selection pane="bottomRight" activeCell="A26" sqref="A26"/>
    </sheetView>
  </sheetViews>
  <sheetFormatPr defaultRowHeight="15" x14ac:dyDescent="0.25"/>
  <cols>
    <col min="1" max="1" width="7.28515625" customWidth="1"/>
    <col min="2" max="2" width="75" customWidth="1"/>
    <col min="3" max="3" width="13.28515625" customWidth="1"/>
    <col min="4" max="4" width="13" customWidth="1"/>
    <col min="5" max="5" width="16.140625" bestFit="1" customWidth="1"/>
    <col min="7" max="7" width="15.140625" bestFit="1" customWidth="1"/>
  </cols>
  <sheetData>
    <row r="1" spans="1:8" x14ac:dyDescent="0.25">
      <c r="B1" s="43" t="s">
        <v>44</v>
      </c>
      <c r="C1" s="44"/>
      <c r="D1" s="44"/>
      <c r="E1" s="44"/>
      <c r="F1" s="44"/>
      <c r="G1" s="45"/>
    </row>
    <row r="2" spans="1:8" ht="30" x14ac:dyDescent="0.25">
      <c r="A2" s="1"/>
      <c r="B2" s="22" t="s">
        <v>29</v>
      </c>
      <c r="C2" s="46" t="s">
        <v>0</v>
      </c>
      <c r="D2" s="47"/>
      <c r="E2" s="47"/>
      <c r="F2" s="48"/>
      <c r="G2" s="42" t="s">
        <v>1</v>
      </c>
    </row>
    <row r="3" spans="1:8" ht="30" x14ac:dyDescent="0.25">
      <c r="A3" s="1"/>
      <c r="B3" s="31" t="s">
        <v>28</v>
      </c>
      <c r="C3" s="4" t="s">
        <v>26</v>
      </c>
      <c r="D3" s="4" t="s">
        <v>2</v>
      </c>
      <c r="E3" s="8" t="s">
        <v>23</v>
      </c>
      <c r="F3" s="4" t="s">
        <v>3</v>
      </c>
      <c r="G3" s="42"/>
    </row>
    <row r="4" spans="1:8" x14ac:dyDescent="0.25">
      <c r="A4" s="41" t="s">
        <v>33</v>
      </c>
      <c r="B4" s="27" t="s">
        <v>4</v>
      </c>
      <c r="C4" s="27"/>
      <c r="D4" s="28"/>
      <c r="E4" s="28"/>
      <c r="F4" s="28"/>
      <c r="G4" s="28"/>
    </row>
    <row r="5" spans="1:8" s="13" customFormat="1" x14ac:dyDescent="0.25">
      <c r="A5" s="11">
        <v>1</v>
      </c>
      <c r="B5" s="11" t="s">
        <v>36</v>
      </c>
      <c r="C5" s="12">
        <f>C6+C7</f>
        <v>0</v>
      </c>
      <c r="D5" s="12">
        <f t="shared" ref="D5:F5" si="0">D6+D7</f>
        <v>0</v>
      </c>
      <c r="E5" s="12">
        <f t="shared" si="0"/>
        <v>0</v>
      </c>
      <c r="F5" s="12">
        <f t="shared" si="0"/>
        <v>0</v>
      </c>
      <c r="G5" s="12">
        <f>SUM(C5:F5)</f>
        <v>0</v>
      </c>
    </row>
    <row r="6" spans="1:8" x14ac:dyDescent="0.25">
      <c r="A6" s="1">
        <v>2</v>
      </c>
      <c r="B6" s="2" t="s">
        <v>5</v>
      </c>
      <c r="C6" s="9">
        <v>0</v>
      </c>
      <c r="D6" s="9">
        <v>0</v>
      </c>
      <c r="E6" s="9">
        <v>0</v>
      </c>
      <c r="F6" s="9">
        <v>0</v>
      </c>
      <c r="G6" s="34">
        <f>SUM(C6:F6)*100%</f>
        <v>0</v>
      </c>
    </row>
    <row r="7" spans="1:8" x14ac:dyDescent="0.25">
      <c r="A7" s="1">
        <v>3</v>
      </c>
      <c r="B7" s="2" t="s">
        <v>6</v>
      </c>
      <c r="C7" s="9">
        <v>0</v>
      </c>
      <c r="D7" s="9">
        <v>0</v>
      </c>
      <c r="E7" s="9">
        <v>0</v>
      </c>
      <c r="F7" s="9">
        <v>0</v>
      </c>
      <c r="G7" s="34">
        <f>SUM(C7:F7)*100%</f>
        <v>0</v>
      </c>
    </row>
    <row r="8" spans="1:8" s="13" customFormat="1" x14ac:dyDescent="0.25">
      <c r="A8" s="11">
        <v>4</v>
      </c>
      <c r="B8" s="11" t="s">
        <v>37</v>
      </c>
      <c r="C8" s="12">
        <f>C9+C10</f>
        <v>0</v>
      </c>
      <c r="D8" s="12">
        <f t="shared" ref="D8:F8" si="1">D9+D10</f>
        <v>0</v>
      </c>
      <c r="E8" s="12">
        <f t="shared" si="1"/>
        <v>0</v>
      </c>
      <c r="F8" s="12">
        <f t="shared" si="1"/>
        <v>0</v>
      </c>
      <c r="G8" s="12">
        <f>G9+G10</f>
        <v>0</v>
      </c>
    </row>
    <row r="9" spans="1:8" x14ac:dyDescent="0.25">
      <c r="A9" s="1">
        <v>5</v>
      </c>
      <c r="B9" s="2" t="s">
        <v>7</v>
      </c>
      <c r="C9" s="35">
        <v>0</v>
      </c>
      <c r="D9" s="33">
        <v>0</v>
      </c>
      <c r="E9" s="33">
        <v>0</v>
      </c>
      <c r="F9" s="33">
        <v>0</v>
      </c>
      <c r="G9" s="9">
        <f>SUM(C9:F9)*95%</f>
        <v>0</v>
      </c>
    </row>
    <row r="10" spans="1:8" x14ac:dyDescent="0.25">
      <c r="A10" s="1">
        <v>6</v>
      </c>
      <c r="B10" s="2" t="s">
        <v>8</v>
      </c>
      <c r="C10" s="35">
        <v>0</v>
      </c>
      <c r="D10" s="33">
        <v>0</v>
      </c>
      <c r="E10" s="33">
        <v>0</v>
      </c>
      <c r="F10" s="33">
        <v>0</v>
      </c>
      <c r="G10" s="9">
        <f>SUM(C10:F10)*90%</f>
        <v>0</v>
      </c>
    </row>
    <row r="11" spans="1:8" s="13" customFormat="1" x14ac:dyDescent="0.25">
      <c r="A11" s="11">
        <v>7</v>
      </c>
      <c r="B11" s="11" t="s">
        <v>38</v>
      </c>
      <c r="C11" s="12">
        <f>C12+C13</f>
        <v>0</v>
      </c>
      <c r="D11" s="12">
        <f t="shared" ref="D11:F11" si="2">D12+D13</f>
        <v>0</v>
      </c>
      <c r="E11" s="12">
        <f t="shared" si="2"/>
        <v>0</v>
      </c>
      <c r="F11" s="12">
        <f t="shared" si="2"/>
        <v>0</v>
      </c>
      <c r="G11" s="12">
        <f>G12+G13</f>
        <v>0</v>
      </c>
    </row>
    <row r="12" spans="1:8" x14ac:dyDescent="0.25">
      <c r="A12" s="1">
        <v>8</v>
      </c>
      <c r="B12" s="2" t="s">
        <v>9</v>
      </c>
      <c r="C12" s="36">
        <v>0</v>
      </c>
      <c r="D12" s="9">
        <v>0</v>
      </c>
      <c r="E12" s="9">
        <v>0</v>
      </c>
      <c r="F12" s="9">
        <v>0</v>
      </c>
      <c r="G12" s="9">
        <f>SUM(C12:F12)*50%</f>
        <v>0</v>
      </c>
    </row>
    <row r="13" spans="1:8" x14ac:dyDescent="0.25">
      <c r="A13" s="3">
        <v>9</v>
      </c>
      <c r="B13" s="2" t="s">
        <v>10</v>
      </c>
      <c r="C13" s="36">
        <v>0</v>
      </c>
      <c r="D13" s="9">
        <v>0</v>
      </c>
      <c r="E13" s="9">
        <v>0</v>
      </c>
      <c r="F13" s="9">
        <v>0</v>
      </c>
      <c r="G13" s="9">
        <f>SUM(C13:F13)*50%</f>
        <v>0</v>
      </c>
    </row>
    <row r="14" spans="1:8" s="13" customFormat="1" x14ac:dyDescent="0.25">
      <c r="A14" s="11">
        <v>10</v>
      </c>
      <c r="B14" s="15" t="s">
        <v>39</v>
      </c>
      <c r="C14" s="16">
        <f>C15+C16</f>
        <v>0</v>
      </c>
      <c r="D14" s="17">
        <f>D15+D16</f>
        <v>0</v>
      </c>
      <c r="E14" s="17">
        <f t="shared" ref="E14:F14" si="3">E15+E16</f>
        <v>0</v>
      </c>
      <c r="F14" s="17">
        <f t="shared" si="3"/>
        <v>0</v>
      </c>
      <c r="G14" s="17">
        <f>G15+G16</f>
        <v>0</v>
      </c>
    </row>
    <row r="15" spans="1:8" x14ac:dyDescent="0.25">
      <c r="A15" s="3">
        <v>11</v>
      </c>
      <c r="B15" s="2" t="s">
        <v>11</v>
      </c>
      <c r="C15" s="18"/>
      <c r="D15" s="9">
        <v>0</v>
      </c>
      <c r="E15" s="9">
        <v>0</v>
      </c>
      <c r="F15" s="9">
        <v>0</v>
      </c>
      <c r="G15" s="18"/>
      <c r="H15" s="24"/>
    </row>
    <row r="16" spans="1:8" x14ac:dyDescent="0.25">
      <c r="A16" s="3">
        <v>12</v>
      </c>
      <c r="B16" s="2" t="s">
        <v>12</v>
      </c>
      <c r="C16" s="36">
        <v>0</v>
      </c>
      <c r="D16" s="9">
        <v>0</v>
      </c>
      <c r="E16" s="9">
        <v>0</v>
      </c>
      <c r="F16" s="9">
        <v>0</v>
      </c>
      <c r="G16" s="9">
        <f>SUM(C16:F16)*0%</f>
        <v>0</v>
      </c>
      <c r="H16" s="24"/>
    </row>
    <row r="17" spans="1:8" s="20" customFormat="1" x14ac:dyDescent="0.25">
      <c r="A17" s="5">
        <v>13</v>
      </c>
      <c r="B17" s="4" t="s">
        <v>40</v>
      </c>
      <c r="C17" s="18"/>
      <c r="D17" s="18"/>
      <c r="E17" s="18"/>
      <c r="F17" s="18"/>
      <c r="G17" s="19">
        <f>G5+G8+G11+G14</f>
        <v>0</v>
      </c>
      <c r="H17" s="25"/>
    </row>
    <row r="18" spans="1:8" x14ac:dyDescent="0.25">
      <c r="A18" s="27"/>
      <c r="B18" s="27" t="s">
        <v>13</v>
      </c>
      <c r="C18" s="29"/>
      <c r="D18" s="27"/>
      <c r="E18" s="27"/>
      <c r="F18" s="27"/>
      <c r="G18" s="27"/>
      <c r="H18" s="24"/>
    </row>
    <row r="19" spans="1:8" s="13" customFormat="1" x14ac:dyDescent="0.25">
      <c r="A19" s="14">
        <v>14</v>
      </c>
      <c r="B19" s="11" t="s">
        <v>27</v>
      </c>
      <c r="C19" s="21"/>
      <c r="D19" s="21"/>
      <c r="E19" s="21"/>
      <c r="F19" s="21"/>
      <c r="G19" s="12">
        <v>0</v>
      </c>
      <c r="H19" s="26"/>
    </row>
    <row r="20" spans="1:8" s="13" customFormat="1" x14ac:dyDescent="0.25">
      <c r="A20" s="11">
        <v>15</v>
      </c>
      <c r="B20" s="11" t="s">
        <v>24</v>
      </c>
      <c r="C20" s="32">
        <v>0</v>
      </c>
      <c r="D20" s="32">
        <v>0</v>
      </c>
      <c r="E20" s="32">
        <v>0</v>
      </c>
      <c r="F20" s="32">
        <v>0</v>
      </c>
      <c r="G20" s="32">
        <f>SUM(C20:F20)*50%</f>
        <v>0</v>
      </c>
      <c r="H20" s="26"/>
    </row>
    <row r="21" spans="1:8" s="13" customFormat="1" x14ac:dyDescent="0.25">
      <c r="A21" s="11">
        <v>16</v>
      </c>
      <c r="B21" s="11" t="s">
        <v>41</v>
      </c>
      <c r="C21" s="12">
        <f>C22+C23+C24+C26+C28</f>
        <v>0</v>
      </c>
      <c r="D21" s="12">
        <f>D22+D23+D24+D26+D28</f>
        <v>0</v>
      </c>
      <c r="E21" s="12">
        <f t="shared" ref="E21:G21" si="4">E22+E23+E24+E26+E28</f>
        <v>0</v>
      </c>
      <c r="F21" s="12">
        <f t="shared" si="4"/>
        <v>0</v>
      </c>
      <c r="G21" s="12">
        <f t="shared" si="4"/>
        <v>0</v>
      </c>
      <c r="H21" s="26"/>
    </row>
    <row r="22" spans="1:8" x14ac:dyDescent="0.25">
      <c r="A22" s="1">
        <v>17</v>
      </c>
      <c r="B22" s="1" t="s">
        <v>21</v>
      </c>
      <c r="C22" s="33">
        <v>0</v>
      </c>
      <c r="D22" s="33">
        <v>0</v>
      </c>
      <c r="E22" s="33">
        <v>0</v>
      </c>
      <c r="F22" s="33">
        <v>0</v>
      </c>
      <c r="G22" s="33">
        <f>SUM(C22:F22)*10%</f>
        <v>0</v>
      </c>
      <c r="H22" s="24"/>
    </row>
    <row r="23" spans="1:8" ht="30" x14ac:dyDescent="0.25">
      <c r="A23" s="1">
        <v>18</v>
      </c>
      <c r="B23" s="6" t="s">
        <v>22</v>
      </c>
      <c r="C23" s="33">
        <v>0</v>
      </c>
      <c r="D23" s="33">
        <v>0</v>
      </c>
      <c r="E23" s="33">
        <v>0</v>
      </c>
      <c r="F23" s="33">
        <v>0</v>
      </c>
      <c r="G23" s="33">
        <f>SUM(C23:F23)*15%</f>
        <v>0</v>
      </c>
      <c r="H23" s="24"/>
    </row>
    <row r="24" spans="1:8" s="13" customFormat="1" ht="30" x14ac:dyDescent="0.25">
      <c r="A24" s="37">
        <v>19</v>
      </c>
      <c r="B24" s="39" t="s">
        <v>30</v>
      </c>
      <c r="C24" s="33">
        <v>0</v>
      </c>
      <c r="D24" s="33">
        <v>0</v>
      </c>
      <c r="E24" s="33">
        <v>0</v>
      </c>
      <c r="F24" s="33">
        <v>0</v>
      </c>
      <c r="G24" s="33">
        <f>SUM(C24:F24)*50%</f>
        <v>0</v>
      </c>
      <c r="H24" s="26"/>
    </row>
    <row r="25" spans="1:8" ht="30" x14ac:dyDescent="0.25">
      <c r="A25" s="3">
        <v>20</v>
      </c>
      <c r="B25" s="7" t="s">
        <v>43</v>
      </c>
      <c r="C25" s="33">
        <v>0</v>
      </c>
      <c r="D25" s="33">
        <v>0</v>
      </c>
      <c r="E25" s="33">
        <v>0</v>
      </c>
      <c r="F25" s="33">
        <v>0</v>
      </c>
      <c r="G25" s="33">
        <f>SUM(C25:F25)*50%</f>
        <v>0</v>
      </c>
      <c r="H25" s="26"/>
    </row>
    <row r="26" spans="1:8" s="13" customFormat="1" x14ac:dyDescent="0.25">
      <c r="A26" s="37">
        <v>21</v>
      </c>
      <c r="B26" s="40" t="s">
        <v>14</v>
      </c>
      <c r="C26" s="33">
        <v>0</v>
      </c>
      <c r="D26" s="33">
        <v>0</v>
      </c>
      <c r="E26" s="33">
        <v>0</v>
      </c>
      <c r="F26" s="33">
        <v>0</v>
      </c>
      <c r="G26" s="23">
        <f>SUM(C26:F26)*65%</f>
        <v>0</v>
      </c>
      <c r="H26" s="26"/>
    </row>
    <row r="27" spans="1:8" ht="30" x14ac:dyDescent="0.25">
      <c r="A27" s="3">
        <v>22</v>
      </c>
      <c r="B27" s="7" t="s">
        <v>31</v>
      </c>
      <c r="C27" s="33">
        <v>0</v>
      </c>
      <c r="D27" s="33">
        <v>0</v>
      </c>
      <c r="E27" s="33">
        <v>0</v>
      </c>
      <c r="F27" s="33">
        <v>0</v>
      </c>
      <c r="G27" s="33">
        <f>SUM(C27:F27)*65%</f>
        <v>0</v>
      </c>
      <c r="H27" s="24"/>
    </row>
    <row r="28" spans="1:8" ht="30" x14ac:dyDescent="0.25">
      <c r="A28" s="3">
        <v>23</v>
      </c>
      <c r="B28" s="7" t="s">
        <v>15</v>
      </c>
      <c r="C28" s="33">
        <v>0</v>
      </c>
      <c r="D28" s="33">
        <v>0</v>
      </c>
      <c r="E28" s="33">
        <v>0</v>
      </c>
      <c r="F28" s="33">
        <v>0</v>
      </c>
      <c r="G28" s="33">
        <f>SUM(C28:F28)*85%</f>
        <v>0</v>
      </c>
      <c r="H28" s="24"/>
    </row>
    <row r="29" spans="1:8" s="13" customFormat="1" x14ac:dyDescent="0.25">
      <c r="A29" s="11">
        <v>24</v>
      </c>
      <c r="B29" s="11" t="s">
        <v>42</v>
      </c>
      <c r="C29" s="12">
        <f>C30+C31+C32+C33+C34</f>
        <v>0</v>
      </c>
      <c r="D29" s="12">
        <f>D30+D31+D32+D33+D34</f>
        <v>0</v>
      </c>
      <c r="E29" s="12">
        <f t="shared" ref="E29:F29" si="5">E30+E31+E32+E33+E34</f>
        <v>0</v>
      </c>
      <c r="F29" s="12">
        <f t="shared" si="5"/>
        <v>0</v>
      </c>
      <c r="G29" s="12">
        <f>G30+G31+G32+G33+G34</f>
        <v>0</v>
      </c>
      <c r="H29" s="26"/>
    </row>
    <row r="30" spans="1:8" x14ac:dyDescent="0.25">
      <c r="A30" s="3">
        <v>25</v>
      </c>
      <c r="B30" s="2" t="s">
        <v>16</v>
      </c>
      <c r="C30" s="33">
        <v>0</v>
      </c>
      <c r="D30" s="10"/>
      <c r="E30" s="10"/>
      <c r="F30" s="10"/>
      <c r="G30" s="33">
        <f>SUM(C30:F30)*85%</f>
        <v>0</v>
      </c>
      <c r="H30" s="24"/>
    </row>
    <row r="31" spans="1:8" ht="30" x14ac:dyDescent="0.25">
      <c r="A31" s="3">
        <v>26</v>
      </c>
      <c r="B31" s="7" t="s">
        <v>25</v>
      </c>
      <c r="C31" s="10"/>
      <c r="D31" s="33">
        <v>0</v>
      </c>
      <c r="E31" s="33">
        <v>0</v>
      </c>
      <c r="F31" s="33">
        <v>0</v>
      </c>
      <c r="G31" s="33">
        <f>SUM(C31:F31)*85%</f>
        <v>0</v>
      </c>
      <c r="H31" s="24"/>
    </row>
    <row r="32" spans="1:8" x14ac:dyDescent="0.25">
      <c r="A32" s="1">
        <v>27</v>
      </c>
      <c r="B32" s="7" t="s">
        <v>17</v>
      </c>
      <c r="C32" s="10"/>
      <c r="D32" s="33">
        <v>0</v>
      </c>
      <c r="E32" s="33">
        <v>0</v>
      </c>
      <c r="F32" s="33">
        <v>0</v>
      </c>
      <c r="G32" s="33">
        <f>SUM(C32:F32)*100%</f>
        <v>0</v>
      </c>
      <c r="H32" s="24"/>
    </row>
    <row r="33" spans="1:8" x14ac:dyDescent="0.25">
      <c r="A33" s="1">
        <v>28</v>
      </c>
      <c r="B33" s="2" t="s">
        <v>18</v>
      </c>
      <c r="C33" s="10"/>
      <c r="D33" s="33">
        <v>0</v>
      </c>
      <c r="E33" s="33">
        <v>0</v>
      </c>
      <c r="F33" s="33">
        <v>0</v>
      </c>
      <c r="G33" s="33">
        <f>SUM(C33:F33)*100%</f>
        <v>0</v>
      </c>
      <c r="H33" s="24"/>
    </row>
    <row r="34" spans="1:8" x14ac:dyDescent="0.25">
      <c r="A34" s="3">
        <v>29</v>
      </c>
      <c r="B34" s="2" t="s">
        <v>19</v>
      </c>
      <c r="C34" s="33">
        <v>0</v>
      </c>
      <c r="D34" s="33">
        <v>0</v>
      </c>
      <c r="E34" s="33">
        <v>0</v>
      </c>
      <c r="F34" s="33">
        <v>0</v>
      </c>
      <c r="G34" s="33">
        <f>SUM(C34:F34)*100%</f>
        <v>0</v>
      </c>
      <c r="H34" s="24"/>
    </row>
    <row r="35" spans="1:8" s="13" customFormat="1" x14ac:dyDescent="0.25">
      <c r="A35" s="11">
        <v>30</v>
      </c>
      <c r="B35" s="11" t="s">
        <v>20</v>
      </c>
      <c r="C35" s="11"/>
      <c r="D35" s="12"/>
      <c r="E35" s="12"/>
      <c r="F35" s="12"/>
      <c r="G35" s="12"/>
      <c r="H35" s="26"/>
    </row>
    <row r="36" spans="1:8" x14ac:dyDescent="0.25">
      <c r="A36" s="3">
        <v>31</v>
      </c>
      <c r="B36" s="4" t="s">
        <v>35</v>
      </c>
      <c r="C36" s="10"/>
      <c r="D36" s="10"/>
      <c r="E36" s="10"/>
      <c r="F36" s="10"/>
      <c r="G36" s="9">
        <f>G19+G20+G21+G29+G35</f>
        <v>0</v>
      </c>
      <c r="H36" s="24"/>
    </row>
    <row r="37" spans="1:8" x14ac:dyDescent="0.25">
      <c r="A37" s="3">
        <v>32</v>
      </c>
      <c r="B37" s="30" t="s">
        <v>34</v>
      </c>
      <c r="C37" s="10"/>
      <c r="D37" s="10"/>
      <c r="E37" s="10"/>
      <c r="F37" s="10"/>
      <c r="G37" s="9">
        <v>0</v>
      </c>
      <c r="H37" s="24"/>
    </row>
    <row r="39" spans="1:8" ht="60" x14ac:dyDescent="0.25">
      <c r="B39" s="38" t="s">
        <v>32</v>
      </c>
    </row>
    <row r="42" spans="1:8" x14ac:dyDescent="0.25">
      <c r="B42" s="38"/>
    </row>
  </sheetData>
  <mergeCells count="3">
    <mergeCell ref="G2:G3"/>
    <mergeCell ref="B1:G1"/>
    <mergeCell ref="C2:F2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4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Mehisha Luchmadu</dc:creator>
  <cp:lastModifiedBy>Chidanand Rughoobar</cp:lastModifiedBy>
  <cp:lastPrinted>2024-06-27T06:13:57Z</cp:lastPrinted>
  <dcterms:created xsi:type="dcterms:W3CDTF">2024-03-18T11:38:14Z</dcterms:created>
  <dcterms:modified xsi:type="dcterms:W3CDTF">2024-06-28T12:35:42Z</dcterms:modified>
</cp:coreProperties>
</file>