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July-08" sheetId="1" r:id="rId1"/>
  </sheets>
  <definedNames>
    <definedName name="_xlnm.Print_Area" localSheetId="0">'July-08'!$A$1:$H$152</definedName>
  </definedNames>
  <calcPr fullCalcOnLoad="1"/>
</workbook>
</file>

<file path=xl/sharedStrings.xml><?xml version="1.0" encoding="utf-8"?>
<sst xmlns="http://schemas.openxmlformats.org/spreadsheetml/2006/main" count="252" uniqueCount="153">
  <si>
    <t>Consolidated Statement of Liabilities and Assets of Banks - Segmental Reporting: As at end of July 2008</t>
  </si>
  <si>
    <t>Figures rounded to the nearest Rupee</t>
  </si>
  <si>
    <t>Liabilities</t>
  </si>
  <si>
    <t>SEGMENT A</t>
  </si>
  <si>
    <t>SEGMENT B</t>
  </si>
  <si>
    <t>TOTAL</t>
  </si>
  <si>
    <t>Assets</t>
  </si>
  <si>
    <t>1.  Capital</t>
  </si>
  <si>
    <t>1. Cash in Hand</t>
  </si>
  <si>
    <t xml:space="preserve">       (i)   Assigned / Stated Capital</t>
  </si>
  <si>
    <t xml:space="preserve">       (ii)  Share Premium Account</t>
  </si>
  <si>
    <t>2. Balances with Bank of Mauritius</t>
  </si>
  <si>
    <t>2.  Reserves &amp; Surplus</t>
  </si>
  <si>
    <t>3. Margin Cash held with Bank of Mauritius under Repos</t>
  </si>
  <si>
    <t xml:space="preserve">       (i)   Statutory Reserves</t>
  </si>
  <si>
    <t xml:space="preserve">       (ii)  Capital Reserves</t>
  </si>
  <si>
    <t>4. Bank of Mauritius Bills</t>
  </si>
  <si>
    <t xml:space="preserve">             (a) Property Revaluation Surplus</t>
  </si>
  <si>
    <t xml:space="preserve">             (b) Surplus on Realisation of Assets</t>
  </si>
  <si>
    <t>5. Claims on Central Government</t>
  </si>
  <si>
    <t xml:space="preserve">             (c) Other (Please Specify)</t>
  </si>
  <si>
    <t xml:space="preserve">        (i)     Treasury Bills</t>
  </si>
  <si>
    <t xml:space="preserve">       (iii) General Reserves</t>
  </si>
  <si>
    <t xml:space="preserve">                  of which:</t>
  </si>
  <si>
    <t xml:space="preserve">       (iv)  Other Reserves</t>
  </si>
  <si>
    <t xml:space="preserve">                    (a) Bills Purchased under Reverse Repos</t>
  </si>
  <si>
    <t xml:space="preserve">             (a) Contingency Reserves</t>
  </si>
  <si>
    <t xml:space="preserve">                    (b) Bills Sold under Repos</t>
  </si>
  <si>
    <t xml:space="preserve">             (b) Other (Please Specify)</t>
  </si>
  <si>
    <t xml:space="preserve">        (ii)   Government Securities</t>
  </si>
  <si>
    <t xml:space="preserve">       (v)   Balance in Profit and Loss Account1</t>
  </si>
  <si>
    <t xml:space="preserve">       (iii)  Advances</t>
  </si>
  <si>
    <t xml:space="preserve">       (iv)  Others (Please specify)</t>
  </si>
  <si>
    <t>3.  Treasury shares</t>
  </si>
  <si>
    <t>6. Interbank Loans</t>
  </si>
  <si>
    <t>4.  Subordinated Loan</t>
  </si>
  <si>
    <t xml:space="preserve">        (i)    Rupee</t>
  </si>
  <si>
    <t xml:space="preserve">       (i)  Shareholders' Subordinated Term Debt</t>
  </si>
  <si>
    <t xml:space="preserve">        (ii)   Rupee equivalent of Foreign Currency loans</t>
  </si>
  <si>
    <t xml:space="preserve">             (a) Original Maturity of 2 years or less</t>
  </si>
  <si>
    <t xml:space="preserve">             (b) Original Maturity of more than 2 years but less than 5 years</t>
  </si>
  <si>
    <t>7. Foreign Assets</t>
  </si>
  <si>
    <t xml:space="preserve">             (c) Original Maturity over 5 Years</t>
  </si>
  <si>
    <t xml:space="preserve">        (i)    Balances with Banks Abroad on a/c of CFC Deposits</t>
  </si>
  <si>
    <t xml:space="preserve">       (ii)  Other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</si>
  <si>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</si>
  <si>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</si>
  <si>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</si>
  <si>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</si>
  <si>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</si>
  <si>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>5.  Shareholders Loan</t>
  </si>
  <si>
    <t xml:space="preserve">                - Overdue</t>
  </si>
  <si>
    <t>6.  Deposits</t>
  </si>
  <si>
    <t xml:space="preserve">     (I) Residents</t>
  </si>
  <si>
    <t xml:space="preserve">        (iv) Foreign Securities</t>
  </si>
  <si>
    <t xml:space="preserve">          (1) Rupee Deposits</t>
  </si>
  <si>
    <t xml:space="preserve">                - Corporate Shares</t>
  </si>
  <si>
    <t xml:space="preserve">                 (a) Demand</t>
  </si>
  <si>
    <t xml:space="preserve">                - Fixed Dated Securities</t>
  </si>
  <si>
    <t xml:space="preserve">                 (b) Savings</t>
  </si>
  <si>
    <t xml:space="preserve">                - Other</t>
  </si>
  <si>
    <t xml:space="preserve">                 (c) Time*</t>
  </si>
  <si>
    <t xml:space="preserve">        (v)   Foreign Notes and Coins</t>
  </si>
  <si>
    <t xml:space="preserve">                (d) Margin Deposits</t>
  </si>
  <si>
    <t xml:space="preserve">        (vi)  Loans and Other Financing in Foreign Currencies outside Mauritius</t>
  </si>
  <si>
    <t xml:space="preserve">         (2) Rupee equivalent of deposits denominated in Foreign Currencies</t>
  </si>
  <si>
    <t xml:space="preserve">                - Loans</t>
  </si>
  <si>
    <t xml:space="preserve">                - Overdrafts</t>
  </si>
  <si>
    <t xml:space="preserve">                - Other (Please Specify)</t>
  </si>
  <si>
    <t xml:space="preserve">                 (c) Time</t>
  </si>
  <si>
    <t xml:space="preserve">        (vii) Other (please specify)</t>
  </si>
  <si>
    <t xml:space="preserve">   (II) Public Financial &amp; Nonfinancial Corporations and State &amp; Local Govt</t>
  </si>
  <si>
    <t>8. Claims on Private Sector (Excluding 9 and 10 below)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</si>
  <si>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</si>
  <si>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</si>
  <si>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</si>
  <si>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</si>
  <si>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</si>
  <si>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</si>
  <si>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</si>
  <si>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(III) Central Government**</t>
  </si>
  <si>
    <t xml:space="preserve">        (viii) Investments in Shares &amp; Debentures</t>
  </si>
  <si>
    <t xml:space="preserve">   (IV) Banks in Mauritius</t>
  </si>
  <si>
    <t>9. Claims on Public Financial and Nonfinancial Corporations and</t>
  </si>
  <si>
    <t xml:space="preserve">     State and Local Government</t>
  </si>
  <si>
    <t xml:space="preserve">   (V) Holders of Global Business Licences</t>
  </si>
  <si>
    <t xml:space="preserve">        (viii) Investments in Shares &amp; Debentures </t>
  </si>
  <si>
    <t xml:space="preserve">   (VI) Non-Residents</t>
  </si>
  <si>
    <t>10. Claims on Holders of Global Business Licences</t>
  </si>
  <si>
    <t xml:space="preserve">   (VII) Banks outside Mauritius</t>
  </si>
  <si>
    <t>11. Claims on Banks in Mauritius</t>
  </si>
  <si>
    <t>7.  Interbank Borrowings</t>
  </si>
  <si>
    <t xml:space="preserve">        (i)   Balances on a/c of Customers' Foreign Currency Deposits</t>
  </si>
  <si>
    <t xml:space="preserve">       (i)   Rupee</t>
  </si>
  <si>
    <t xml:space="preserve">        (ii)  Investments</t>
  </si>
  <si>
    <t xml:space="preserve">       (ii)  Rupee Equivalent of Foreign Currency borrowings</t>
  </si>
  <si>
    <t xml:space="preserve">        (iii) Other Balances</t>
  </si>
  <si>
    <t xml:space="preserve">8.  Borrowings </t>
  </si>
  <si>
    <t>12. Fixed Assets (Cost or Valuation)</t>
  </si>
  <si>
    <t xml:space="preserve">       (i)    Bank of Mauritius</t>
  </si>
  <si>
    <t xml:space="preserve">        (i)    Premises and Other Immovable Properties</t>
  </si>
  <si>
    <t xml:space="preserve">               (a)     Secured Advances</t>
  </si>
  <si>
    <t xml:space="preserve">        (ii)   Capital Work in progress less Depreciation</t>
  </si>
  <si>
    <t xml:space="preserve">               (b)     Loan raised through Repos</t>
  </si>
  <si>
    <t xml:space="preserve">        (iii)  Other Fixed Assets (Furniture, Fixture, Equipment, etc.)</t>
  </si>
  <si>
    <t xml:space="preserve">               (c)     Bills Rediscounted</t>
  </si>
  <si>
    <t xml:space="preserve">               (d)     Others</t>
  </si>
  <si>
    <t>13. Other Assets</t>
  </si>
  <si>
    <t xml:space="preserve">       (ii)   Banks in Mauritius</t>
  </si>
  <si>
    <t xml:space="preserve">        (i)    Net Expenditure for Current Year</t>
  </si>
  <si>
    <t xml:space="preserve">       (iii)  Banks Abroad</t>
  </si>
  <si>
    <t xml:space="preserve">        (ii)   Balances due in the Clearing</t>
  </si>
  <si>
    <t xml:space="preserve">       (iv)   Banks Abroad for Onlending</t>
  </si>
  <si>
    <t xml:space="preserve">        (iii)  Non Banking Assets</t>
  </si>
  <si>
    <t xml:space="preserve">               (a)     in Mauritius</t>
  </si>
  <si>
    <t xml:space="preserve">        (iv)   Interest Accrued on Investments1</t>
  </si>
  <si>
    <t xml:space="preserve">               (b)     outside Mauritius</t>
  </si>
  <si>
    <t xml:space="preserve">        (v)   Other Accrued Interest Receivable2</t>
  </si>
  <si>
    <t xml:space="preserve">       (v)   Other</t>
  </si>
  <si>
    <t xml:space="preserve">        (vi)  Preliminary &amp; Pre-Operational Expenses</t>
  </si>
  <si>
    <t xml:space="preserve">               (a)     Local</t>
  </si>
  <si>
    <t xml:space="preserve">        (vii)  Interbranch Adjustment (net)</t>
  </si>
  <si>
    <t xml:space="preserve">               (b)     Foreign</t>
  </si>
  <si>
    <t xml:space="preserve">        (viii) Others (Please specify)</t>
  </si>
  <si>
    <t>9.  Bills Payable</t>
  </si>
  <si>
    <t>10.  Margin Deposits from BoM in respect of Reverse Repo Transactions</t>
  </si>
  <si>
    <t>11. Other Liabilities</t>
  </si>
  <si>
    <t xml:space="preserve">       (i)    Net Income for Current Year</t>
  </si>
  <si>
    <t xml:space="preserve">       (ii)   Accumulated Depreciation on Fixed Assets</t>
  </si>
  <si>
    <t xml:space="preserve">       (iii)  Provision for Taxation</t>
  </si>
  <si>
    <t xml:space="preserve">       (iv)  Allowance for credit losses</t>
  </si>
  <si>
    <t xml:space="preserve">              - Individually Assessed Credits</t>
  </si>
  <si>
    <t xml:space="preserve">              - Portfolio Assessed Credits</t>
  </si>
  <si>
    <t xml:space="preserve">              - General Provisions</t>
  </si>
  <si>
    <t xml:space="preserve">       (v)  Accrued Interest Payable2</t>
  </si>
  <si>
    <t xml:space="preserve">       (vi) Balance Owed in the Clearing</t>
  </si>
  <si>
    <t xml:space="preserve">       (vii) Interbranch Adjustment (net)</t>
  </si>
  <si>
    <t xml:space="preserve">       (viii)  Interest received in advance</t>
  </si>
  <si>
    <t xml:space="preserve">       (ix) Other (Please specify)</t>
  </si>
  <si>
    <t>12.Total Liabilities</t>
  </si>
  <si>
    <t>14. Total Assets</t>
  </si>
  <si>
    <t>13 .Acceptances on Account of Customers</t>
  </si>
  <si>
    <t>15. Acceptances on Account of Customers</t>
  </si>
  <si>
    <t>14. Documentary Credits</t>
  </si>
  <si>
    <t>16. Documentary Credits</t>
  </si>
  <si>
    <t>15. Guarantees, Endorsements, etc. on Account of Customers</t>
  </si>
  <si>
    <t>17. Guarantees, Endorsements, etc on Account of Customers</t>
  </si>
  <si>
    <t>16. Inward Bills Held for Collection</t>
  </si>
  <si>
    <t>18. Outward Bills Held for Collection</t>
  </si>
  <si>
    <t>17. Spot Foreign Exchange sold</t>
  </si>
  <si>
    <t>19. Spot Foreign Exchange Purchased</t>
  </si>
  <si>
    <t>*: Include bonds  issued by one bank.</t>
  </si>
  <si>
    <t>**: Of which Budgetary Central Government Deposits amount to Rs1,425,744,909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</si>
</sst>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rebuchet MS"/>
      <family val="2"/>
    </font>
    <font>
      <b/>
      <sz val="14"/>
      <color indexed="8"/>
      <name val="Trebuchet MS"/>
      <family val="2"/>
    </font>
    <font>
      <i/>
      <sz val="10"/>
      <color indexed="23"/>
      <name val="Monotype Corsiva"/>
      <family val="4"/>
    </font>
    <font>
      <sz val="10"/>
      <color indexed="63"/>
      <name val="Trebuchet MS"/>
      <family val="2"/>
    </font>
    <font>
      <sz val="10"/>
      <color indexed="23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0"/>
    </font>
    <font>
      <b/>
      <sz val="10"/>
      <color indexed="63"/>
      <name val="Trebuchet MS"/>
      <family val="2"/>
    </font>
    <font>
      <i/>
      <sz val="10"/>
      <color indexed="23"/>
      <name val="Trebuchet MS"/>
      <family val="2"/>
    </font>
    <font>
      <b/>
      <sz val="10"/>
      <color indexed="23"/>
      <name val="Trebuchet MS"/>
      <family val="2"/>
    </font>
    <font>
      <b/>
      <u val="single"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0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slantDashDot">
        <color indexed="22"/>
      </right>
      <top style="thick"/>
      <bottom style="thick"/>
    </border>
    <border>
      <left style="slantDashDot">
        <color indexed="22"/>
      </left>
      <right style="medium">
        <color indexed="22"/>
      </right>
      <top style="thick"/>
      <bottom style="thick"/>
    </border>
    <border>
      <left style="medium">
        <color indexed="22"/>
      </left>
      <right style="medium">
        <color indexed="22"/>
      </right>
      <top style="thick"/>
      <bottom style="thick"/>
    </border>
    <border>
      <left>
        <color indexed="63"/>
      </left>
      <right style="double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double">
        <color indexed="8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22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ck"/>
      <right style="slantDashDot">
        <color indexed="22"/>
      </right>
      <top>
        <color indexed="63"/>
      </top>
      <bottom style="thick"/>
    </border>
    <border>
      <left style="slantDashDot">
        <color indexed="22"/>
      </left>
      <right style="medium">
        <color indexed="22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double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0" fillId="0" borderId="0" xfId="5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0" borderId="0" xfId="55" applyFont="1" applyFill="1" applyBorder="1" applyAlignment="1" applyProtection="1">
      <alignment horizontal="left"/>
      <protection/>
    </xf>
    <xf numFmtId="3" fontId="22" fillId="0" borderId="0" xfId="55" applyNumberFormat="1" applyFont="1" applyFill="1" applyBorder="1" applyAlignment="1" applyProtection="1">
      <alignment horizontal="left"/>
      <protection/>
    </xf>
    <xf numFmtId="3" fontId="21" fillId="0" borderId="0" xfId="55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23" fillId="0" borderId="0" xfId="55" applyFont="1" applyFill="1" applyBorder="1" applyProtection="1">
      <alignment/>
      <protection/>
    </xf>
    <xf numFmtId="3" fontId="23" fillId="0" borderId="0" xfId="55" applyNumberFormat="1" applyFont="1" applyFill="1" applyBorder="1" applyProtection="1">
      <alignment/>
      <protection/>
    </xf>
    <xf numFmtId="0" fontId="24" fillId="24" borderId="10" xfId="55" applyFont="1" applyFill="1" applyBorder="1" applyAlignment="1" applyProtection="1">
      <alignment horizontal="center"/>
      <protection/>
    </xf>
    <xf numFmtId="0" fontId="24" fillId="24" borderId="11" xfId="55" applyFont="1" applyFill="1" applyBorder="1" applyAlignment="1" applyProtection="1">
      <alignment horizontal="center"/>
      <protection/>
    </xf>
    <xf numFmtId="0" fontId="24" fillId="24" borderId="12" xfId="55" applyFont="1" applyFill="1" applyBorder="1" applyAlignment="1" applyProtection="1">
      <alignment horizontal="center"/>
      <protection/>
    </xf>
    <xf numFmtId="0" fontId="24" fillId="24" borderId="13" xfId="55" applyFont="1" applyFill="1" applyBorder="1" applyAlignment="1" applyProtection="1">
      <alignment horizontal="center"/>
      <protection/>
    </xf>
    <xf numFmtId="0" fontId="24" fillId="24" borderId="14" xfId="55" applyFont="1" applyFill="1" applyBorder="1" applyAlignment="1" applyProtection="1">
      <alignment horizontal="center" wrapText="1"/>
      <protection/>
    </xf>
    <xf numFmtId="0" fontId="24" fillId="24" borderId="15" xfId="55" applyFont="1" applyFill="1" applyBorder="1" applyAlignment="1" applyProtection="1">
      <alignment horizontal="center" wrapText="1"/>
      <protection/>
    </xf>
    <xf numFmtId="0" fontId="25" fillId="0" borderId="0" xfId="0" applyFont="1" applyBorder="1" applyAlignment="1">
      <alignment/>
    </xf>
    <xf numFmtId="0" fontId="23" fillId="25" borderId="16" xfId="55" applyFont="1" applyFill="1" applyBorder="1" applyProtection="1">
      <alignment/>
      <protection/>
    </xf>
    <xf numFmtId="3" fontId="23" fillId="25" borderId="17" xfId="55" applyNumberFormat="1" applyFont="1" applyFill="1" applyBorder="1" applyProtection="1">
      <alignment/>
      <protection/>
    </xf>
    <xf numFmtId="0" fontId="23" fillId="25" borderId="18" xfId="55" applyFont="1" applyFill="1" applyBorder="1" applyProtection="1">
      <alignment/>
      <protection/>
    </xf>
    <xf numFmtId="0" fontId="23" fillId="25" borderId="19" xfId="55" applyFont="1" applyFill="1" applyBorder="1" applyProtection="1">
      <alignment/>
      <protection/>
    </xf>
    <xf numFmtId="0" fontId="23" fillId="25" borderId="0" xfId="55" applyFont="1" applyFill="1" applyBorder="1" applyProtection="1">
      <alignment/>
      <protection/>
    </xf>
    <xf numFmtId="3" fontId="23" fillId="26" borderId="17" xfId="55" applyNumberFormat="1" applyFont="1" applyFill="1" applyBorder="1" applyAlignment="1" applyProtection="1">
      <alignment horizontal="center"/>
      <protection/>
    </xf>
    <xf numFmtId="0" fontId="23" fillId="26" borderId="18" xfId="55" applyFont="1" applyFill="1" applyBorder="1" applyAlignment="1" applyProtection="1">
      <alignment horizontal="center"/>
      <protection/>
    </xf>
    <xf numFmtId="0" fontId="23" fillId="26" borderId="20" xfId="55" applyFont="1" applyFill="1" applyBorder="1" applyAlignment="1" applyProtection="1">
      <alignment horizontal="center"/>
      <protection/>
    </xf>
    <xf numFmtId="0" fontId="26" fillId="25" borderId="16" xfId="55" applyFont="1" applyFill="1" applyBorder="1" applyProtection="1">
      <alignment/>
      <protection/>
    </xf>
    <xf numFmtId="3" fontId="26" fillId="25" borderId="17" xfId="55" applyNumberFormat="1" applyFont="1" applyFill="1" applyBorder="1" applyProtection="1">
      <alignment/>
      <protection/>
    </xf>
    <xf numFmtId="3" fontId="26" fillId="25" borderId="21" xfId="55" applyNumberFormat="1" applyFont="1" applyFill="1" applyBorder="1" applyProtection="1">
      <alignment/>
      <protection/>
    </xf>
    <xf numFmtId="0" fontId="26" fillId="25" borderId="0" xfId="55" applyFont="1" applyFill="1" applyBorder="1" applyProtection="1">
      <alignment/>
      <protection/>
    </xf>
    <xf numFmtId="3" fontId="26" fillId="26" borderId="17" xfId="55" applyNumberFormat="1" applyFont="1" applyFill="1" applyBorder="1" applyAlignment="1" applyProtection="1">
      <alignment horizontal="right"/>
      <protection/>
    </xf>
    <xf numFmtId="3" fontId="26" fillId="26" borderId="18" xfId="55" applyNumberFormat="1" applyFont="1" applyFill="1" applyBorder="1" applyAlignment="1" applyProtection="1">
      <alignment horizontal="right"/>
      <protection/>
    </xf>
    <xf numFmtId="3" fontId="26" fillId="26" borderId="20" xfId="55" applyNumberFormat="1" applyFont="1" applyFill="1" applyBorder="1" applyAlignment="1" applyProtection="1">
      <alignment horizontal="right"/>
      <protection/>
    </xf>
    <xf numFmtId="3" fontId="23" fillId="25" borderId="18" xfId="55" applyNumberFormat="1" applyFont="1" applyFill="1" applyBorder="1" applyProtection="1">
      <alignment/>
      <protection/>
    </xf>
    <xf numFmtId="3" fontId="23" fillId="25" borderId="22" xfId="55" applyNumberFormat="1" applyFont="1" applyFill="1" applyBorder="1" applyProtection="1">
      <alignment/>
      <protection/>
    </xf>
    <xf numFmtId="3" fontId="23" fillId="26" borderId="17" xfId="55" applyNumberFormat="1" applyFont="1" applyFill="1" applyBorder="1" applyAlignment="1" applyProtection="1">
      <alignment horizontal="right"/>
      <protection/>
    </xf>
    <xf numFmtId="3" fontId="23" fillId="26" borderId="18" xfId="55" applyNumberFormat="1" applyFont="1" applyFill="1" applyBorder="1" applyAlignment="1" applyProtection="1">
      <alignment horizontal="right"/>
      <protection/>
    </xf>
    <xf numFmtId="3" fontId="23" fillId="26" borderId="20" xfId="55" applyNumberFormat="1" applyFont="1" applyFill="1" applyBorder="1" applyAlignment="1" applyProtection="1">
      <alignment horizontal="right"/>
      <protection/>
    </xf>
    <xf numFmtId="3" fontId="23" fillId="25" borderId="21" xfId="55" applyNumberFormat="1" applyFont="1" applyFill="1" applyBorder="1" applyProtection="1">
      <alignment/>
      <protection/>
    </xf>
    <xf numFmtId="0" fontId="27" fillId="25" borderId="0" xfId="55" applyFont="1" applyFill="1" applyBorder="1" applyProtection="1">
      <alignment/>
      <protection/>
    </xf>
    <xf numFmtId="0" fontId="23" fillId="25" borderId="0" xfId="55" applyFont="1" applyFill="1" applyBorder="1">
      <alignment/>
      <protection/>
    </xf>
    <xf numFmtId="3" fontId="26" fillId="0" borderId="17" xfId="55" applyNumberFormat="1" applyFont="1" applyFill="1" applyBorder="1" applyProtection="1">
      <alignment/>
      <protection/>
    </xf>
    <xf numFmtId="3" fontId="26" fillId="0" borderId="18" xfId="55" applyNumberFormat="1" applyFont="1" applyFill="1" applyBorder="1" applyProtection="1">
      <alignment/>
      <protection/>
    </xf>
    <xf numFmtId="3" fontId="26" fillId="0" borderId="22" xfId="42" applyNumberFormat="1" applyFont="1" applyFill="1" applyBorder="1" applyAlignment="1" applyProtection="1">
      <alignment/>
      <protection/>
    </xf>
    <xf numFmtId="3" fontId="26" fillId="25" borderId="18" xfId="55" applyNumberFormat="1" applyFont="1" applyFill="1" applyBorder="1" applyProtection="1">
      <alignment/>
      <protection/>
    </xf>
    <xf numFmtId="3" fontId="26" fillId="25" borderId="22" xfId="42" applyNumberFormat="1" applyFont="1" applyFill="1" applyBorder="1" applyAlignment="1" applyProtection="1">
      <alignment/>
      <protection/>
    </xf>
    <xf numFmtId="3" fontId="23" fillId="25" borderId="22" xfId="42" applyNumberFormat="1" applyFont="1" applyFill="1" applyBorder="1" applyAlignment="1" applyProtection="1">
      <alignment/>
      <protection/>
    </xf>
    <xf numFmtId="0" fontId="28" fillId="25" borderId="16" xfId="55" applyFont="1" applyFill="1" applyBorder="1" applyProtection="1">
      <alignment/>
      <protection/>
    </xf>
    <xf numFmtId="3" fontId="28" fillId="25" borderId="17" xfId="55" applyNumberFormat="1" applyFont="1" applyFill="1" applyBorder="1" applyProtection="1">
      <alignment/>
      <protection/>
    </xf>
    <xf numFmtId="3" fontId="28" fillId="25" borderId="18" xfId="55" applyNumberFormat="1" applyFont="1" applyFill="1" applyBorder="1" applyProtection="1">
      <alignment/>
      <protection/>
    </xf>
    <xf numFmtId="3" fontId="28" fillId="25" borderId="22" xfId="55" applyNumberFormat="1" applyFont="1" applyFill="1" applyBorder="1" applyProtection="1">
      <alignment/>
      <protection/>
    </xf>
    <xf numFmtId="0" fontId="27" fillId="25" borderId="16" xfId="55" applyFont="1" applyFill="1" applyBorder="1" applyProtection="1">
      <alignment/>
      <protection/>
    </xf>
    <xf numFmtId="3" fontId="26" fillId="25" borderId="22" xfId="55" applyNumberFormat="1" applyFont="1" applyFill="1" applyBorder="1" applyProtection="1">
      <alignment/>
      <protection/>
    </xf>
    <xf numFmtId="38" fontId="23" fillId="25" borderId="16" xfId="55" applyNumberFormat="1" applyFont="1" applyFill="1" applyBorder="1" applyProtection="1">
      <alignment/>
      <protection/>
    </xf>
    <xf numFmtId="3" fontId="29" fillId="26" borderId="17" xfId="55" applyNumberFormat="1" applyFont="1" applyFill="1" applyBorder="1" applyAlignment="1">
      <alignment horizontal="right"/>
      <protection/>
    </xf>
    <xf numFmtId="3" fontId="29" fillId="26" borderId="18" xfId="55" applyNumberFormat="1" applyFont="1" applyFill="1" applyBorder="1" applyAlignment="1">
      <alignment horizontal="right"/>
      <protection/>
    </xf>
    <xf numFmtId="3" fontId="29" fillId="26" borderId="20" xfId="55" applyNumberFormat="1" applyFont="1" applyFill="1" applyBorder="1" applyAlignment="1">
      <alignment horizontal="right"/>
      <protection/>
    </xf>
    <xf numFmtId="3" fontId="27" fillId="25" borderId="17" xfId="55" applyNumberFormat="1" applyFont="1" applyFill="1" applyBorder="1" applyProtection="1">
      <alignment/>
      <protection/>
    </xf>
    <xf numFmtId="3" fontId="27" fillId="25" borderId="18" xfId="55" applyNumberFormat="1" applyFont="1" applyFill="1" applyBorder="1" applyProtection="1">
      <alignment/>
      <protection/>
    </xf>
    <xf numFmtId="3" fontId="27" fillId="25" borderId="22" xfId="55" applyNumberFormat="1" applyFont="1" applyFill="1" applyBorder="1" applyProtection="1">
      <alignment/>
      <protection/>
    </xf>
    <xf numFmtId="3" fontId="23" fillId="25" borderId="0" xfId="55" applyNumberFormat="1" applyFont="1" applyFill="1" applyBorder="1" applyProtection="1">
      <alignment/>
      <protection/>
    </xf>
    <xf numFmtId="0" fontId="30" fillId="27" borderId="16" xfId="55" applyFont="1" applyFill="1" applyBorder="1" applyProtection="1">
      <alignment/>
      <protection/>
    </xf>
    <xf numFmtId="3" fontId="30" fillId="25" borderId="17" xfId="55" applyNumberFormat="1" applyFont="1" applyFill="1" applyBorder="1" applyProtection="1">
      <alignment/>
      <protection/>
    </xf>
    <xf numFmtId="3" fontId="30" fillId="25" borderId="18" xfId="55" applyNumberFormat="1" applyFont="1" applyFill="1" applyBorder="1" applyProtection="1">
      <alignment/>
      <protection/>
    </xf>
    <xf numFmtId="0" fontId="30" fillId="27" borderId="0" xfId="55" applyFont="1" applyFill="1" applyBorder="1" applyProtection="1">
      <alignment/>
      <protection/>
    </xf>
    <xf numFmtId="3" fontId="30" fillId="27" borderId="17" xfId="55" applyNumberFormat="1" applyFont="1" applyFill="1" applyBorder="1" applyAlignment="1" applyProtection="1">
      <alignment horizontal="right"/>
      <protection/>
    </xf>
    <xf numFmtId="3" fontId="30" fillId="27" borderId="18" xfId="55" applyNumberFormat="1" applyFont="1" applyFill="1" applyBorder="1" applyAlignment="1" applyProtection="1">
      <alignment horizontal="right"/>
      <protection/>
    </xf>
    <xf numFmtId="3" fontId="30" fillId="27" borderId="20" xfId="55" applyNumberFormat="1" applyFont="1" applyFill="1" applyBorder="1" applyAlignment="1" applyProtection="1">
      <alignment horizontal="right"/>
      <protection/>
    </xf>
    <xf numFmtId="0" fontId="31" fillId="0" borderId="0" xfId="0" applyFont="1" applyBorder="1" applyAlignment="1">
      <alignment/>
    </xf>
    <xf numFmtId="0" fontId="23" fillId="26" borderId="16" xfId="55" applyFont="1" applyFill="1" applyBorder="1" applyProtection="1">
      <alignment/>
      <protection/>
    </xf>
    <xf numFmtId="0" fontId="23" fillId="26" borderId="0" xfId="55" applyFont="1" applyFill="1" applyBorder="1" applyProtection="1">
      <alignment/>
      <protection/>
    </xf>
    <xf numFmtId="0" fontId="23" fillId="26" borderId="23" xfId="55" applyFont="1" applyFill="1" applyBorder="1" applyProtection="1">
      <alignment/>
      <protection/>
    </xf>
    <xf numFmtId="3" fontId="23" fillId="26" borderId="24" xfId="55" applyNumberFormat="1" applyFont="1" applyFill="1" applyBorder="1" applyProtection="1">
      <alignment/>
      <protection/>
    </xf>
    <xf numFmtId="0" fontId="23" fillId="26" borderId="25" xfId="55" applyFont="1" applyFill="1" applyBorder="1" applyProtection="1">
      <alignment/>
      <protection/>
    </xf>
    <xf numFmtId="3" fontId="23" fillId="26" borderId="26" xfId="55" applyNumberFormat="1" applyFont="1" applyFill="1" applyBorder="1" applyProtection="1">
      <alignment/>
      <protection/>
    </xf>
    <xf numFmtId="0" fontId="23" fillId="26" borderId="27" xfId="55" applyFont="1" applyFill="1" applyBorder="1" applyProtection="1">
      <alignment/>
      <protection/>
    </xf>
    <xf numFmtId="3" fontId="23" fillId="26" borderId="24" xfId="55" applyNumberFormat="1" applyFont="1" applyFill="1" applyBorder="1" applyAlignment="1" applyProtection="1">
      <alignment horizontal="right"/>
      <protection/>
    </xf>
    <xf numFmtId="3" fontId="23" fillId="26" borderId="25" xfId="55" applyNumberFormat="1" applyFont="1" applyFill="1" applyBorder="1" applyAlignment="1" applyProtection="1">
      <alignment horizontal="right"/>
      <protection/>
    </xf>
    <xf numFmtId="3" fontId="23" fillId="26" borderId="28" xfId="55" applyNumberFormat="1" applyFont="1" applyFill="1" applyBorder="1" applyAlignment="1" applyProtection="1">
      <alignment horizontal="right"/>
      <protection/>
    </xf>
    <xf numFmtId="0" fontId="27" fillId="26" borderId="29" xfId="55" applyFont="1" applyFill="1" applyBorder="1" applyProtection="1">
      <alignment/>
      <protection/>
    </xf>
    <xf numFmtId="0" fontId="27" fillId="26" borderId="0" xfId="55" applyFont="1" applyFill="1" applyBorder="1" applyProtection="1">
      <alignment/>
      <protection/>
    </xf>
    <xf numFmtId="3" fontId="27" fillId="26" borderId="0" xfId="55" applyNumberFormat="1" applyFont="1" applyFill="1" applyBorder="1" applyProtection="1">
      <alignment/>
      <protection/>
    </xf>
    <xf numFmtId="3" fontId="23" fillId="0" borderId="0" xfId="55" applyNumberFormat="1" applyFont="1" applyFill="1" applyBorder="1" applyAlignment="1" applyProtection="1">
      <alignment horizontal="right"/>
      <protection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0" fontId="19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egmental A &amp; L -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7.8515625" style="2" customWidth="1"/>
    <col min="2" max="2" width="18.00390625" style="6" customWidth="1"/>
    <col min="3" max="3" width="18.28125" style="2" customWidth="1"/>
    <col min="4" max="4" width="18.8515625" style="2" customWidth="1"/>
    <col min="5" max="5" width="74.140625" style="2" customWidth="1"/>
    <col min="6" max="6" width="17.8515625" style="6" customWidth="1"/>
    <col min="7" max="7" width="18.140625" style="2" customWidth="1"/>
    <col min="8" max="8" width="18.00390625" style="2" customWidth="1"/>
    <col min="9" max="9" width="14.8515625" style="2" bestFit="1" customWidth="1"/>
    <col min="10" max="16384" width="9.140625" style="2" customWidth="1"/>
  </cols>
  <sheetData>
    <row r="1" spans="1:9" ht="25.5" customHeight="1">
      <c r="A1" s="83" t="s">
        <v>0</v>
      </c>
      <c r="B1" s="83"/>
      <c r="C1" s="83"/>
      <c r="D1" s="83"/>
      <c r="E1" s="83"/>
      <c r="F1" s="83"/>
      <c r="G1" s="83"/>
      <c r="H1" s="83"/>
      <c r="I1" s="1"/>
    </row>
    <row r="2" spans="1:5" ht="15">
      <c r="A2" s="3" t="s">
        <v>1</v>
      </c>
      <c r="B2" s="4"/>
      <c r="C2" s="4"/>
      <c r="D2" s="4"/>
      <c r="E2" s="5"/>
    </row>
    <row r="3" spans="1:5" ht="15.75" thickBot="1">
      <c r="A3" s="7"/>
      <c r="B3" s="8"/>
      <c r="C3" s="8"/>
      <c r="D3" s="8"/>
      <c r="E3" s="6"/>
    </row>
    <row r="4" spans="1:8" s="15" customFormat="1" ht="18" thickBot="1" thickTop="1">
      <c r="A4" s="9" t="s">
        <v>2</v>
      </c>
      <c r="B4" s="10" t="s">
        <v>3</v>
      </c>
      <c r="C4" s="11" t="s">
        <v>4</v>
      </c>
      <c r="D4" s="12" t="s">
        <v>5</v>
      </c>
      <c r="E4" s="13" t="s">
        <v>6</v>
      </c>
      <c r="F4" s="10" t="s">
        <v>3</v>
      </c>
      <c r="G4" s="11" t="s">
        <v>4</v>
      </c>
      <c r="H4" s="14" t="s">
        <v>5</v>
      </c>
    </row>
    <row r="5" spans="1:8" ht="15.75" thickTop="1">
      <c r="A5" s="16"/>
      <c r="B5" s="17"/>
      <c r="C5" s="18"/>
      <c r="D5" s="19"/>
      <c r="E5" s="20"/>
      <c r="F5" s="21"/>
      <c r="G5" s="22"/>
      <c r="H5" s="23"/>
    </row>
    <row r="6" spans="1:8" ht="15">
      <c r="A6" s="24" t="s">
        <v>7</v>
      </c>
      <c r="B6" s="25">
        <v>6036471700</v>
      </c>
      <c r="C6" s="25">
        <v>6932431401.255243</v>
      </c>
      <c r="D6" s="26">
        <v>12968903101.255243</v>
      </c>
      <c r="E6" s="27" t="s">
        <v>8</v>
      </c>
      <c r="F6" s="28">
        <v>2540026966.57421</v>
      </c>
      <c r="G6" s="29">
        <v>0</v>
      </c>
      <c r="H6" s="30">
        <v>2540026966.57421</v>
      </c>
    </row>
    <row r="7" spans="1:8" ht="15">
      <c r="A7" s="16" t="s">
        <v>9</v>
      </c>
      <c r="B7" s="17">
        <v>5897803778</v>
      </c>
      <c r="C7" s="31">
        <v>6932431401.255243</v>
      </c>
      <c r="D7" s="32">
        <v>12830235179.255243</v>
      </c>
      <c r="E7" s="20"/>
      <c r="F7" s="33"/>
      <c r="G7" s="34"/>
      <c r="H7" s="35"/>
    </row>
    <row r="8" spans="1:8" ht="15">
      <c r="A8" s="16" t="s">
        <v>10</v>
      </c>
      <c r="B8" s="17">
        <v>138667922</v>
      </c>
      <c r="C8" s="31">
        <v>0</v>
      </c>
      <c r="D8" s="32">
        <v>138667922</v>
      </c>
      <c r="E8" s="27" t="s">
        <v>11</v>
      </c>
      <c r="F8" s="28">
        <v>10422370499.647194</v>
      </c>
      <c r="G8" s="29">
        <v>0</v>
      </c>
      <c r="H8" s="30">
        <v>10422370499.647194</v>
      </c>
    </row>
    <row r="9" spans="1:8" ht="15">
      <c r="A9" s="16"/>
      <c r="B9" s="17"/>
      <c r="C9" s="17"/>
      <c r="D9" s="32"/>
      <c r="E9" s="27"/>
      <c r="F9" s="28"/>
      <c r="G9" s="29"/>
      <c r="H9" s="30"/>
    </row>
    <row r="10" spans="1:8" ht="15">
      <c r="A10" s="16"/>
      <c r="B10" s="17"/>
      <c r="C10" s="17"/>
      <c r="D10" s="36"/>
      <c r="E10" s="20"/>
      <c r="F10" s="33"/>
      <c r="G10" s="34"/>
      <c r="H10" s="35"/>
    </row>
    <row r="11" spans="1:8" ht="15">
      <c r="A11" s="24" t="s">
        <v>12</v>
      </c>
      <c r="B11" s="25">
        <f>B12+B13+B17+B18+B21</f>
        <v>25691285860.529</v>
      </c>
      <c r="C11" s="25">
        <f>C12+C13+C17+C18+C21</f>
        <v>10837191017.96288</v>
      </c>
      <c r="D11" s="26">
        <f>D12+D13+D17+D18+D21</f>
        <v>36528476878.491875</v>
      </c>
      <c r="E11" s="27" t="s">
        <v>13</v>
      </c>
      <c r="F11" s="28">
        <v>0</v>
      </c>
      <c r="G11" s="29">
        <v>0</v>
      </c>
      <c r="H11" s="30">
        <v>0</v>
      </c>
    </row>
    <row r="12" spans="1:8" ht="15">
      <c r="A12" s="16" t="s">
        <v>14</v>
      </c>
      <c r="B12" s="17">
        <v>3141240013.45</v>
      </c>
      <c r="C12" s="31">
        <v>2967403667.878116</v>
      </c>
      <c r="D12" s="32">
        <v>6108643681.328115</v>
      </c>
      <c r="E12" s="20"/>
      <c r="F12" s="33"/>
      <c r="G12" s="34"/>
      <c r="H12" s="35"/>
    </row>
    <row r="13" spans="1:8" ht="15">
      <c r="A13" s="16" t="s">
        <v>15</v>
      </c>
      <c r="B13" s="17">
        <v>5130061518.34</v>
      </c>
      <c r="C13" s="31">
        <v>214852403.5425</v>
      </c>
      <c r="D13" s="32">
        <v>5344913921.8825</v>
      </c>
      <c r="E13" s="27" t="s">
        <v>16</v>
      </c>
      <c r="F13" s="28">
        <v>6713446206.015505</v>
      </c>
      <c r="G13" s="29">
        <v>0</v>
      </c>
      <c r="H13" s="30">
        <v>6713446206.015505</v>
      </c>
    </row>
    <row r="14" spans="1:8" ht="15">
      <c r="A14" s="16" t="s">
        <v>17</v>
      </c>
      <c r="B14" s="17">
        <v>1305704507.75</v>
      </c>
      <c r="C14" s="31">
        <v>0</v>
      </c>
      <c r="D14" s="32">
        <v>1305704507.75</v>
      </c>
      <c r="E14" s="20"/>
      <c r="F14" s="33"/>
      <c r="G14" s="34"/>
      <c r="H14" s="35"/>
    </row>
    <row r="15" spans="1:8" ht="15">
      <c r="A15" s="16" t="s">
        <v>18</v>
      </c>
      <c r="B15" s="17">
        <v>73960624.59</v>
      </c>
      <c r="C15" s="31">
        <v>0</v>
      </c>
      <c r="D15" s="32">
        <v>73960624.59</v>
      </c>
      <c r="E15" s="27" t="s">
        <v>19</v>
      </c>
      <c r="F15" s="28">
        <v>57395358378.07424</v>
      </c>
      <c r="G15" s="29">
        <v>0</v>
      </c>
      <c r="H15" s="30">
        <v>57395358378.07424</v>
      </c>
    </row>
    <row r="16" spans="1:8" ht="15">
      <c r="A16" s="16" t="s">
        <v>20</v>
      </c>
      <c r="B16" s="17">
        <v>3750396386</v>
      </c>
      <c r="C16" s="31">
        <v>214852403.5425</v>
      </c>
      <c r="D16" s="32">
        <v>3965248789.5425</v>
      </c>
      <c r="E16" s="20" t="s">
        <v>21</v>
      </c>
      <c r="F16" s="33">
        <v>33273304561.080166</v>
      </c>
      <c r="G16" s="34">
        <v>0</v>
      </c>
      <c r="H16" s="35">
        <v>33273304561.080166</v>
      </c>
    </row>
    <row r="17" spans="1:8" ht="15">
      <c r="A17" s="16" t="s">
        <v>22</v>
      </c>
      <c r="B17" s="17">
        <v>4093738158</v>
      </c>
      <c r="C17" s="31">
        <v>75872432.10760595</v>
      </c>
      <c r="D17" s="32">
        <v>4169610590.107606</v>
      </c>
      <c r="E17" s="37" t="s">
        <v>23</v>
      </c>
      <c r="F17" s="33"/>
      <c r="G17" s="34"/>
      <c r="H17" s="35"/>
    </row>
    <row r="18" spans="1:8" ht="15">
      <c r="A18" s="16" t="s">
        <v>24</v>
      </c>
      <c r="B18" s="17">
        <f>SUM(B19:B20)</f>
        <v>186110211</v>
      </c>
      <c r="C18" s="17">
        <f>SUM(C19:C20)</f>
        <v>-18826189.797599994</v>
      </c>
      <c r="D18" s="32">
        <f>SUM(D19:D20)</f>
        <v>167284021.2024002</v>
      </c>
      <c r="E18" s="37" t="s">
        <v>25</v>
      </c>
      <c r="F18" s="33">
        <v>0</v>
      </c>
      <c r="G18" s="34">
        <v>0</v>
      </c>
      <c r="H18" s="35">
        <v>0</v>
      </c>
    </row>
    <row r="19" spans="1:8" ht="15">
      <c r="A19" s="16" t="s">
        <v>26</v>
      </c>
      <c r="B19" s="17">
        <v>0</v>
      </c>
      <c r="C19" s="31">
        <v>0</v>
      </c>
      <c r="D19" s="32">
        <v>0</v>
      </c>
      <c r="E19" s="37" t="s">
        <v>27</v>
      </c>
      <c r="F19" s="33">
        <v>0</v>
      </c>
      <c r="G19" s="34">
        <v>0</v>
      </c>
      <c r="H19" s="35">
        <v>0</v>
      </c>
    </row>
    <row r="20" spans="1:8" ht="15">
      <c r="A20" s="16" t="s">
        <v>28</v>
      </c>
      <c r="B20" s="17">
        <f>-2525708711-B23</f>
        <v>186110211</v>
      </c>
      <c r="C20" s="31">
        <v>-18826189.797599994</v>
      </c>
      <c r="D20" s="32">
        <f>-2544534900.7976-D23</f>
        <v>167284021.2024002</v>
      </c>
      <c r="E20" s="20" t="s">
        <v>29</v>
      </c>
      <c r="F20" s="33">
        <v>24118832183.374077</v>
      </c>
      <c r="G20" s="34">
        <v>0</v>
      </c>
      <c r="H20" s="35">
        <v>24118832183.374077</v>
      </c>
    </row>
    <row r="21" spans="1:8" ht="15">
      <c r="A21" s="16" t="s">
        <v>30</v>
      </c>
      <c r="B21" s="17">
        <v>13140135959.739</v>
      </c>
      <c r="C21" s="31">
        <v>7597888704.232257</v>
      </c>
      <c r="D21" s="32">
        <v>20738024663.971252</v>
      </c>
      <c r="E21" s="38" t="s">
        <v>31</v>
      </c>
      <c r="F21" s="33">
        <v>3221633.62</v>
      </c>
      <c r="G21" s="34">
        <v>0</v>
      </c>
      <c r="H21" s="35">
        <v>3221633.62</v>
      </c>
    </row>
    <row r="22" spans="1:8" ht="15">
      <c r="A22" s="16"/>
      <c r="B22" s="17"/>
      <c r="C22" s="31"/>
      <c r="D22" s="32"/>
      <c r="E22" s="38" t="s">
        <v>32</v>
      </c>
      <c r="F22" s="33">
        <v>0</v>
      </c>
      <c r="G22" s="34">
        <v>0</v>
      </c>
      <c r="H22" s="35">
        <v>0</v>
      </c>
    </row>
    <row r="23" spans="1:8" ht="15">
      <c r="A23" s="24" t="s">
        <v>33</v>
      </c>
      <c r="B23" s="39">
        <f>-2333286258-378532664</f>
        <v>-2711818922</v>
      </c>
      <c r="C23" s="40"/>
      <c r="D23" s="41">
        <f>SUM(B23:C23)</f>
        <v>-2711818922</v>
      </c>
      <c r="E23" s="20"/>
      <c r="F23" s="33"/>
      <c r="G23" s="34"/>
      <c r="H23" s="35"/>
    </row>
    <row r="24" spans="1:9" ht="15">
      <c r="A24" s="16"/>
      <c r="B24" s="17"/>
      <c r="C24" s="17"/>
      <c r="D24" s="32"/>
      <c r="E24" s="27" t="s">
        <v>34</v>
      </c>
      <c r="F24" s="28">
        <v>3194885021.8129997</v>
      </c>
      <c r="G24" s="29">
        <v>0</v>
      </c>
      <c r="H24" s="30">
        <v>3194885021.8129997</v>
      </c>
      <c r="I24" s="6"/>
    </row>
    <row r="25" spans="1:8" ht="15">
      <c r="A25" s="24" t="s">
        <v>35</v>
      </c>
      <c r="B25" s="25">
        <v>0</v>
      </c>
      <c r="C25" s="42">
        <v>2081971085.6028152</v>
      </c>
      <c r="D25" s="43">
        <v>2081971085.6028152</v>
      </c>
      <c r="E25" s="20" t="s">
        <v>36</v>
      </c>
      <c r="F25" s="33">
        <v>1721999999.813</v>
      </c>
      <c r="G25" s="34">
        <v>0</v>
      </c>
      <c r="H25" s="35">
        <v>1721999999.813</v>
      </c>
    </row>
    <row r="26" spans="1:8" ht="15">
      <c r="A26" s="16" t="s">
        <v>37</v>
      </c>
      <c r="B26" s="17">
        <v>0</v>
      </c>
      <c r="C26" s="31">
        <v>472726642.60281503</v>
      </c>
      <c r="D26" s="44">
        <v>472726642.60281503</v>
      </c>
      <c r="E26" s="20" t="s">
        <v>38</v>
      </c>
      <c r="F26" s="33">
        <v>1472885022</v>
      </c>
      <c r="G26" s="34">
        <v>0</v>
      </c>
      <c r="H26" s="35">
        <v>1472885022</v>
      </c>
    </row>
    <row r="27" spans="1:8" ht="15">
      <c r="A27" s="16" t="s">
        <v>39</v>
      </c>
      <c r="B27" s="17">
        <v>0</v>
      </c>
      <c r="C27" s="31">
        <v>0</v>
      </c>
      <c r="D27" s="32">
        <v>0</v>
      </c>
      <c r="E27" s="20"/>
      <c r="F27" s="33"/>
      <c r="G27" s="34"/>
      <c r="H27" s="35"/>
    </row>
    <row r="28" spans="1:9" ht="15">
      <c r="A28" s="16" t="s">
        <v>40</v>
      </c>
      <c r="B28" s="17">
        <v>0</v>
      </c>
      <c r="C28" s="31">
        <v>0</v>
      </c>
      <c r="D28" s="32">
        <v>0</v>
      </c>
      <c r="E28" s="27" t="s">
        <v>41</v>
      </c>
      <c r="F28" s="28">
        <v>0.05137737127932418</v>
      </c>
      <c r="G28" s="29">
        <v>468501891271.393</v>
      </c>
      <c r="H28" s="30">
        <v>468501891271</v>
      </c>
      <c r="I28" s="6"/>
    </row>
    <row r="29" spans="1:8" ht="15">
      <c r="A29" s="16" t="s">
        <v>42</v>
      </c>
      <c r="B29" s="17">
        <v>0</v>
      </c>
      <c r="C29" s="31">
        <v>472726642.60281503</v>
      </c>
      <c r="D29" s="32">
        <v>472726642.60281503</v>
      </c>
      <c r="E29" s="20" t="s">
        <v>43</v>
      </c>
      <c r="F29" s="33">
        <v>0</v>
      </c>
      <c r="G29" s="34">
        <v>230320469692.07086</v>
      </c>
      <c r="H29" s="35">
        <v>230320469692.07086</v>
      </c>
    </row>
    <row r="30" spans="1:8" ht="15">
      <c r="A30" s="16" t="s">
        <v>44</v>
      </c>
      <c r="B30" s="17">
        <v>0</v>
      </c>
      <c r="C30" s="31">
        <v>1609244443</v>
      </c>
      <c r="D30" s="44">
        <v>1609244443</v>
      </c>
      <c r="E30" s="20" t="s">
        <v>45</v>
      </c>
      <c r="F30" s="33">
        <v>0</v>
      </c>
      <c r="G30" s="34">
        <v>33838764535.18524</v>
      </c>
      <c r="H30" s="35">
        <v>33838764535.18524</v>
      </c>
    </row>
    <row r="31" spans="1:8" ht="15">
      <c r="A31" s="16" t="s">
        <v>39</v>
      </c>
      <c r="B31" s="17">
        <v>0</v>
      </c>
      <c r="C31" s="31">
        <v>0</v>
      </c>
      <c r="D31" s="32">
        <v>0</v>
      </c>
      <c r="E31" s="20" t="s">
        <v>46</v>
      </c>
      <c r="F31" s="33">
        <v>0</v>
      </c>
      <c r="G31" s="34">
        <v>5522970607.65925</v>
      </c>
      <c r="H31" s="35">
        <v>5522970607.65925</v>
      </c>
    </row>
    <row r="32" spans="1:8" ht="15">
      <c r="A32" s="16" t="s">
        <v>40</v>
      </c>
      <c r="B32" s="17">
        <v>0</v>
      </c>
      <c r="C32" s="31">
        <v>0</v>
      </c>
      <c r="D32" s="32">
        <v>0</v>
      </c>
      <c r="E32" s="37" t="s">
        <v>47</v>
      </c>
      <c r="F32" s="33">
        <v>0</v>
      </c>
      <c r="G32" s="34">
        <v>5217941106.65925</v>
      </c>
      <c r="H32" s="35">
        <v>5217941106.65925</v>
      </c>
    </row>
    <row r="33" spans="1:8" ht="15">
      <c r="A33" s="16" t="s">
        <v>42</v>
      </c>
      <c r="B33" s="17">
        <v>0</v>
      </c>
      <c r="C33" s="31">
        <v>1609244443</v>
      </c>
      <c r="D33" s="32">
        <v>1609244443</v>
      </c>
      <c r="E33" s="37" t="s">
        <v>48</v>
      </c>
      <c r="F33" s="33">
        <v>0</v>
      </c>
      <c r="G33" s="34">
        <v>1042790886.89</v>
      </c>
      <c r="H33" s="35">
        <v>1042790886.89</v>
      </c>
    </row>
    <row r="34" spans="1:8" ht="15">
      <c r="A34" s="16"/>
      <c r="B34" s="17"/>
      <c r="C34" s="31"/>
      <c r="D34" s="32"/>
      <c r="E34" s="37" t="s">
        <v>49</v>
      </c>
      <c r="F34" s="33">
        <v>0</v>
      </c>
      <c r="G34" s="34">
        <v>4175150219.76925</v>
      </c>
      <c r="H34" s="35">
        <v>4175150219.76925</v>
      </c>
    </row>
    <row r="35" spans="1:8" ht="15">
      <c r="A35" s="24" t="s">
        <v>50</v>
      </c>
      <c r="B35" s="25">
        <v>0</v>
      </c>
      <c r="C35" s="42">
        <v>277154634.02849996</v>
      </c>
      <c r="D35" s="43">
        <v>277154634.02849996</v>
      </c>
      <c r="E35" s="37" t="s">
        <v>51</v>
      </c>
      <c r="F35" s="33">
        <v>0</v>
      </c>
      <c r="G35" s="34">
        <v>305029501</v>
      </c>
      <c r="H35" s="35">
        <v>305029501</v>
      </c>
    </row>
    <row r="36" spans="1:8" ht="15">
      <c r="A36" s="45"/>
      <c r="B36" s="46"/>
      <c r="C36" s="47"/>
      <c r="D36" s="48"/>
      <c r="E36" s="37" t="s">
        <v>48</v>
      </c>
      <c r="F36" s="33">
        <v>0</v>
      </c>
      <c r="G36" s="34">
        <v>19021306</v>
      </c>
      <c r="H36" s="35">
        <v>19021306</v>
      </c>
    </row>
    <row r="37" spans="1:8" ht="15">
      <c r="A37" s="24" t="s">
        <v>52</v>
      </c>
      <c r="B37" s="25">
        <v>215378013284.51297</v>
      </c>
      <c r="C37" s="42">
        <v>341316343540.94806</v>
      </c>
      <c r="D37" s="43">
        <v>556694356825.461</v>
      </c>
      <c r="E37" s="37" t="s">
        <v>49</v>
      </c>
      <c r="F37" s="33">
        <v>0</v>
      </c>
      <c r="G37" s="34">
        <v>286008195</v>
      </c>
      <c r="H37" s="35">
        <v>286008195</v>
      </c>
    </row>
    <row r="38" spans="1:8" ht="15">
      <c r="A38" s="24" t="s">
        <v>53</v>
      </c>
      <c r="B38" s="25">
        <v>184139117515.2316</v>
      </c>
      <c r="C38" s="42">
        <v>1969600554.2470732</v>
      </c>
      <c r="D38" s="43">
        <v>186108718069.47867</v>
      </c>
      <c r="E38" s="20" t="s">
        <v>54</v>
      </c>
      <c r="F38" s="33">
        <v>0</v>
      </c>
      <c r="G38" s="34">
        <v>7999017869.536904</v>
      </c>
      <c r="H38" s="35">
        <v>7999017869.536904</v>
      </c>
    </row>
    <row r="39" spans="1:8" ht="15">
      <c r="A39" s="16" t="s">
        <v>55</v>
      </c>
      <c r="B39" s="17">
        <v>153022999460.03336</v>
      </c>
      <c r="C39" s="31">
        <v>16235111.223</v>
      </c>
      <c r="D39" s="44">
        <v>153039234571.25635</v>
      </c>
      <c r="E39" s="37" t="s">
        <v>56</v>
      </c>
      <c r="F39" s="33">
        <v>0</v>
      </c>
      <c r="G39" s="34">
        <v>3793135032.660905</v>
      </c>
      <c r="H39" s="35">
        <v>3793135032.660905</v>
      </c>
    </row>
    <row r="40" spans="1:8" ht="15">
      <c r="A40" s="49" t="s">
        <v>57</v>
      </c>
      <c r="B40" s="17">
        <v>19387293677.764053</v>
      </c>
      <c r="C40" s="31">
        <v>10594979.8425</v>
      </c>
      <c r="D40" s="32">
        <v>19397888657.606552</v>
      </c>
      <c r="E40" s="37" t="s">
        <v>58</v>
      </c>
      <c r="F40" s="33">
        <v>0</v>
      </c>
      <c r="G40" s="34">
        <v>2557523092.554</v>
      </c>
      <c r="H40" s="35">
        <v>2557523092.554</v>
      </c>
    </row>
    <row r="41" spans="1:8" ht="15">
      <c r="A41" s="49" t="s">
        <v>59</v>
      </c>
      <c r="B41" s="17">
        <v>81390263336.57544</v>
      </c>
      <c r="C41" s="31">
        <v>0</v>
      </c>
      <c r="D41" s="32">
        <v>81390263336.57544</v>
      </c>
      <c r="E41" s="37" t="s">
        <v>60</v>
      </c>
      <c r="F41" s="33">
        <v>0</v>
      </c>
      <c r="G41" s="34">
        <v>1648359744.3219998</v>
      </c>
      <c r="H41" s="35">
        <v>1648359744.3219998</v>
      </c>
    </row>
    <row r="42" spans="1:8" ht="15">
      <c r="A42" s="49" t="s">
        <v>61</v>
      </c>
      <c r="B42" s="17">
        <v>52134327028.213844</v>
      </c>
      <c r="C42" s="31">
        <v>5640131.3805</v>
      </c>
      <c r="D42" s="32">
        <v>52139967159.594345</v>
      </c>
      <c r="E42" s="20" t="s">
        <v>62</v>
      </c>
      <c r="F42" s="33">
        <v>0.05137737127932418</v>
      </c>
      <c r="G42" s="34">
        <v>287550603</v>
      </c>
      <c r="H42" s="35">
        <v>287550603.314377</v>
      </c>
    </row>
    <row r="43" spans="1:8" ht="15">
      <c r="A43" s="49" t="s">
        <v>63</v>
      </c>
      <c r="B43" s="17">
        <v>111115417.47999999</v>
      </c>
      <c r="C43" s="31">
        <v>0</v>
      </c>
      <c r="D43" s="32">
        <v>111115417.47999999</v>
      </c>
      <c r="E43" s="20" t="s">
        <v>64</v>
      </c>
      <c r="F43" s="33">
        <v>0</v>
      </c>
      <c r="G43" s="34">
        <v>186325875639.58926</v>
      </c>
      <c r="H43" s="35">
        <v>186325875640.08926</v>
      </c>
    </row>
    <row r="44" spans="1:8" ht="15">
      <c r="A44" s="16" t="s">
        <v>65</v>
      </c>
      <c r="B44" s="17">
        <v>31116118055.198246</v>
      </c>
      <c r="C44" s="31">
        <v>1953365443.0240731</v>
      </c>
      <c r="D44" s="32">
        <v>33069483498.22232</v>
      </c>
      <c r="E44" s="37" t="s">
        <v>66</v>
      </c>
      <c r="F44" s="33">
        <v>0</v>
      </c>
      <c r="G44" s="34">
        <v>158293789455.198</v>
      </c>
      <c r="H44" s="35">
        <v>158293789455.198</v>
      </c>
    </row>
    <row r="45" spans="1:8" ht="15">
      <c r="A45" s="49" t="s">
        <v>57</v>
      </c>
      <c r="B45" s="17">
        <v>17835948605.72351</v>
      </c>
      <c r="C45" s="31">
        <v>633221176.1864009</v>
      </c>
      <c r="D45" s="32">
        <v>18469169781.90991</v>
      </c>
      <c r="E45" s="37" t="s">
        <v>67</v>
      </c>
      <c r="F45" s="33">
        <v>0</v>
      </c>
      <c r="G45" s="34">
        <v>4097654273.9625034</v>
      </c>
      <c r="H45" s="35">
        <v>4097654273.9625034</v>
      </c>
    </row>
    <row r="46" spans="1:8" ht="15">
      <c r="A46" s="49" t="s">
        <v>59</v>
      </c>
      <c r="B46" s="17">
        <v>950346049.6003588</v>
      </c>
      <c r="C46" s="31">
        <v>184193440.8445251</v>
      </c>
      <c r="D46" s="32">
        <v>1134539490.444884</v>
      </c>
      <c r="E46" s="37" t="s">
        <v>68</v>
      </c>
      <c r="F46" s="33">
        <v>0</v>
      </c>
      <c r="G46" s="34">
        <v>23934431910.928764</v>
      </c>
      <c r="H46" s="35">
        <v>23934431910.928764</v>
      </c>
    </row>
    <row r="47" spans="1:8" ht="15">
      <c r="A47" s="49" t="s">
        <v>69</v>
      </c>
      <c r="B47" s="17">
        <v>12324564922.874378</v>
      </c>
      <c r="C47" s="31">
        <v>1135950825.9931471</v>
      </c>
      <c r="D47" s="32">
        <v>13460515748.867525</v>
      </c>
      <c r="E47" s="20" t="s">
        <v>70</v>
      </c>
      <c r="F47" s="33">
        <v>0</v>
      </c>
      <c r="G47" s="34">
        <v>4207242323.088824</v>
      </c>
      <c r="H47" s="35">
        <v>4207242323.088824</v>
      </c>
    </row>
    <row r="48" spans="1:8" ht="15">
      <c r="A48" s="49" t="s">
        <v>63</v>
      </c>
      <c r="B48" s="17">
        <v>5258477</v>
      </c>
      <c r="C48" s="31">
        <v>0</v>
      </c>
      <c r="D48" s="32">
        <v>5258477</v>
      </c>
      <c r="E48" s="20"/>
      <c r="F48" s="33"/>
      <c r="G48" s="34"/>
      <c r="H48" s="35"/>
    </row>
    <row r="49" spans="1:9" ht="15">
      <c r="A49" s="24" t="s">
        <v>71</v>
      </c>
      <c r="B49" s="25">
        <v>26456676987.333656</v>
      </c>
      <c r="C49" s="42">
        <v>2593348621.057425</v>
      </c>
      <c r="D49" s="43">
        <v>29050025608.391083</v>
      </c>
      <c r="E49" s="27" t="s">
        <v>72</v>
      </c>
      <c r="F49" s="28">
        <v>151018043948.87744</v>
      </c>
      <c r="G49" s="29">
        <v>0</v>
      </c>
      <c r="H49" s="30">
        <v>151018043948.87744</v>
      </c>
      <c r="I49" s="6"/>
    </row>
    <row r="50" spans="1:9" ht="15">
      <c r="A50" s="16" t="s">
        <v>55</v>
      </c>
      <c r="B50" s="17">
        <v>14424979423.916836</v>
      </c>
      <c r="C50" s="31">
        <v>0</v>
      </c>
      <c r="D50" s="44">
        <v>14424979423.916836</v>
      </c>
      <c r="E50" s="20" t="s">
        <v>73</v>
      </c>
      <c r="F50" s="33">
        <v>1083135231.41</v>
      </c>
      <c r="G50" s="34">
        <v>0</v>
      </c>
      <c r="H50" s="35">
        <v>1083135231.41</v>
      </c>
      <c r="I50" s="6"/>
    </row>
    <row r="51" spans="1:8" ht="15">
      <c r="A51" s="49" t="s">
        <v>57</v>
      </c>
      <c r="B51" s="17">
        <v>658221184.4299892</v>
      </c>
      <c r="C51" s="31">
        <v>0</v>
      </c>
      <c r="D51" s="44">
        <v>658221184.4299892</v>
      </c>
      <c r="E51" s="37" t="s">
        <v>47</v>
      </c>
      <c r="F51" s="33">
        <v>1082593481.41</v>
      </c>
      <c r="G51" s="34">
        <v>0</v>
      </c>
      <c r="H51" s="35">
        <v>1082593481.41</v>
      </c>
    </row>
    <row r="52" spans="1:8" ht="15">
      <c r="A52" s="49" t="s">
        <v>59</v>
      </c>
      <c r="B52" s="17">
        <v>2733616110.85</v>
      </c>
      <c r="C52" s="31">
        <v>0</v>
      </c>
      <c r="D52" s="32">
        <v>2733616110.85</v>
      </c>
      <c r="E52" s="37" t="s">
        <v>51</v>
      </c>
      <c r="F52" s="33">
        <v>541750</v>
      </c>
      <c r="G52" s="34">
        <v>0</v>
      </c>
      <c r="H52" s="35">
        <v>541750</v>
      </c>
    </row>
    <row r="53" spans="1:9" ht="15">
      <c r="A53" s="49" t="s">
        <v>61</v>
      </c>
      <c r="B53" s="17">
        <v>11033142128.636847</v>
      </c>
      <c r="C53" s="31">
        <v>0</v>
      </c>
      <c r="D53" s="32">
        <v>11033142128.636847</v>
      </c>
      <c r="E53" s="20" t="s">
        <v>74</v>
      </c>
      <c r="F53" s="33">
        <v>2862408936.56</v>
      </c>
      <c r="G53" s="34">
        <v>0</v>
      </c>
      <c r="H53" s="35">
        <v>2862408936.56</v>
      </c>
      <c r="I53" s="6"/>
    </row>
    <row r="54" spans="1:9" ht="15">
      <c r="A54" s="49" t="s">
        <v>63</v>
      </c>
      <c r="B54" s="17">
        <v>0</v>
      </c>
      <c r="C54" s="31">
        <v>0</v>
      </c>
      <c r="D54" s="32">
        <v>0</v>
      </c>
      <c r="E54" s="20" t="s">
        <v>75</v>
      </c>
      <c r="F54" s="33">
        <v>0</v>
      </c>
      <c r="G54" s="34">
        <v>0</v>
      </c>
      <c r="H54" s="35">
        <v>0</v>
      </c>
      <c r="I54" s="6"/>
    </row>
    <row r="55" spans="1:9" ht="15">
      <c r="A55" s="16" t="s">
        <v>65</v>
      </c>
      <c r="B55" s="17">
        <v>12031697563.41682</v>
      </c>
      <c r="C55" s="31">
        <v>2593348621.057425</v>
      </c>
      <c r="D55" s="44">
        <v>14625046184.474247</v>
      </c>
      <c r="E55" s="20" t="s">
        <v>76</v>
      </c>
      <c r="F55" s="33">
        <v>0</v>
      </c>
      <c r="G55" s="34">
        <v>0</v>
      </c>
      <c r="H55" s="35">
        <v>0</v>
      </c>
      <c r="I55" s="6"/>
    </row>
    <row r="56" spans="1:9" ht="15">
      <c r="A56" s="49" t="s">
        <v>57</v>
      </c>
      <c r="B56" s="17">
        <v>1142366763.1703708</v>
      </c>
      <c r="C56" s="31">
        <v>4090205.1149999998</v>
      </c>
      <c r="D56" s="32">
        <v>1146456968.2853708</v>
      </c>
      <c r="E56" s="20" t="s">
        <v>77</v>
      </c>
      <c r="F56" s="33">
        <v>35189255583.48007</v>
      </c>
      <c r="G56" s="34">
        <v>0</v>
      </c>
      <c r="H56" s="35">
        <v>35189255583.48007</v>
      </c>
      <c r="I56" s="6"/>
    </row>
    <row r="57" spans="1:9" ht="15">
      <c r="A57" s="49" t="s">
        <v>59</v>
      </c>
      <c r="B57" s="17">
        <v>0</v>
      </c>
      <c r="C57" s="31">
        <v>765102</v>
      </c>
      <c r="D57" s="32">
        <v>765102</v>
      </c>
      <c r="E57" s="20" t="s">
        <v>78</v>
      </c>
      <c r="F57" s="33">
        <v>83548888955.22842</v>
      </c>
      <c r="G57" s="34">
        <v>0</v>
      </c>
      <c r="H57" s="35">
        <v>83548888955.22842</v>
      </c>
      <c r="I57" s="6"/>
    </row>
    <row r="58" spans="1:9" ht="15">
      <c r="A58" s="49" t="s">
        <v>69</v>
      </c>
      <c r="B58" s="17">
        <v>10889330800.24645</v>
      </c>
      <c r="C58" s="31">
        <v>2588493313.9424253</v>
      </c>
      <c r="D58" s="32">
        <v>13477824114.188877</v>
      </c>
      <c r="E58" s="20" t="s">
        <v>79</v>
      </c>
      <c r="F58" s="33">
        <v>22623526505.61375</v>
      </c>
      <c r="G58" s="34">
        <v>0</v>
      </c>
      <c r="H58" s="35">
        <v>22623526505.61375</v>
      </c>
      <c r="I58" s="6"/>
    </row>
    <row r="59" spans="1:8" ht="15">
      <c r="A59" s="49" t="s">
        <v>63</v>
      </c>
      <c r="B59" s="17">
        <v>0</v>
      </c>
      <c r="C59" s="31">
        <v>0</v>
      </c>
      <c r="D59" s="32">
        <v>0</v>
      </c>
      <c r="E59" s="37" t="s">
        <v>66</v>
      </c>
      <c r="F59" s="33">
        <v>18044872324.162292</v>
      </c>
      <c r="G59" s="34">
        <v>0</v>
      </c>
      <c r="H59" s="35">
        <v>18044872324.162292</v>
      </c>
    </row>
    <row r="60" spans="1:8" ht="15">
      <c r="A60" s="24" t="s">
        <v>80</v>
      </c>
      <c r="B60" s="25">
        <v>3898390194.5</v>
      </c>
      <c r="C60" s="42">
        <v>0</v>
      </c>
      <c r="D60" s="50">
        <v>3898390194.5</v>
      </c>
      <c r="E60" s="37" t="s">
        <v>67</v>
      </c>
      <c r="F60" s="33">
        <v>4563171569.881457</v>
      </c>
      <c r="G60" s="34">
        <v>0</v>
      </c>
      <c r="H60" s="35">
        <v>4563171569.881457</v>
      </c>
    </row>
    <row r="61" spans="1:8" ht="15">
      <c r="A61" s="49" t="s">
        <v>57</v>
      </c>
      <c r="B61" s="17">
        <v>817421297.15</v>
      </c>
      <c r="C61" s="31">
        <v>0</v>
      </c>
      <c r="D61" s="32">
        <v>817421297.15</v>
      </c>
      <c r="E61" s="37" t="s">
        <v>68</v>
      </c>
      <c r="F61" s="33">
        <v>15482611.569999998</v>
      </c>
      <c r="G61" s="34">
        <v>0</v>
      </c>
      <c r="H61" s="35">
        <v>15482611.569999998</v>
      </c>
    </row>
    <row r="62" spans="1:9" ht="15">
      <c r="A62" s="49" t="s">
        <v>59</v>
      </c>
      <c r="B62" s="17">
        <v>1465024345.64</v>
      </c>
      <c r="C62" s="31">
        <v>0</v>
      </c>
      <c r="D62" s="32">
        <v>1465024345.64</v>
      </c>
      <c r="E62" s="20" t="s">
        <v>81</v>
      </c>
      <c r="F62" s="33">
        <v>5710828736.585215</v>
      </c>
      <c r="G62" s="34">
        <v>0</v>
      </c>
      <c r="H62" s="35">
        <v>5710828736.585215</v>
      </c>
      <c r="I62" s="6"/>
    </row>
    <row r="63" spans="1:8" ht="15">
      <c r="A63" s="49" t="s">
        <v>69</v>
      </c>
      <c r="B63" s="17">
        <v>1615944551.71</v>
      </c>
      <c r="C63" s="31">
        <v>0</v>
      </c>
      <c r="D63" s="32">
        <v>1615944551.71</v>
      </c>
      <c r="E63" s="37" t="s">
        <v>56</v>
      </c>
      <c r="F63" s="33">
        <v>3781121755.973214</v>
      </c>
      <c r="G63" s="34">
        <v>0</v>
      </c>
      <c r="H63" s="35">
        <v>3781121755.973214</v>
      </c>
    </row>
    <row r="64" spans="1:8" ht="15">
      <c r="A64" s="24" t="s">
        <v>82</v>
      </c>
      <c r="B64" s="25">
        <v>76148303.2475</v>
      </c>
      <c r="C64" s="42">
        <v>63763892.0932554</v>
      </c>
      <c r="D64" s="50">
        <v>139912195.3407554</v>
      </c>
      <c r="E64" s="37" t="s">
        <v>58</v>
      </c>
      <c r="F64" s="33">
        <v>1903706980.612</v>
      </c>
      <c r="G64" s="34">
        <v>0</v>
      </c>
      <c r="H64" s="35">
        <v>1903706980.612</v>
      </c>
    </row>
    <row r="65" spans="1:8" ht="15">
      <c r="A65" s="16" t="s">
        <v>55</v>
      </c>
      <c r="B65" s="17">
        <v>23364604.6</v>
      </c>
      <c r="C65" s="31">
        <v>1283560</v>
      </c>
      <c r="D65" s="32">
        <v>24648164.6</v>
      </c>
      <c r="E65" s="37" t="s">
        <v>60</v>
      </c>
      <c r="F65" s="33">
        <v>26000000</v>
      </c>
      <c r="G65" s="34">
        <v>0</v>
      </c>
      <c r="H65" s="35">
        <v>26000000</v>
      </c>
    </row>
    <row r="66" spans="1:8" ht="15">
      <c r="A66" s="49" t="s">
        <v>57</v>
      </c>
      <c r="B66" s="17">
        <v>21010417.61</v>
      </c>
      <c r="C66" s="31">
        <v>1283560</v>
      </c>
      <c r="D66" s="32">
        <v>22293977.61</v>
      </c>
      <c r="E66" s="37"/>
      <c r="F66" s="33"/>
      <c r="G66" s="34"/>
      <c r="H66" s="35"/>
    </row>
    <row r="67" spans="1:9" ht="15">
      <c r="A67" s="49" t="s">
        <v>59</v>
      </c>
      <c r="B67" s="17">
        <v>2354186.99</v>
      </c>
      <c r="C67" s="31">
        <v>0</v>
      </c>
      <c r="D67" s="32">
        <v>2354186.99</v>
      </c>
      <c r="E67" s="27" t="s">
        <v>83</v>
      </c>
      <c r="F67" s="28">
        <v>7647836884.786204</v>
      </c>
      <c r="G67" s="29">
        <v>0</v>
      </c>
      <c r="H67" s="30">
        <v>7647836884.786204</v>
      </c>
      <c r="I67" s="6"/>
    </row>
    <row r="68" spans="1:8" ht="15">
      <c r="A68" s="49" t="s">
        <v>69</v>
      </c>
      <c r="B68" s="17">
        <v>0</v>
      </c>
      <c r="C68" s="31">
        <v>0</v>
      </c>
      <c r="D68" s="32">
        <v>0</v>
      </c>
      <c r="E68" s="27" t="s">
        <v>84</v>
      </c>
      <c r="F68" s="28"/>
      <c r="G68" s="29"/>
      <c r="H68" s="30"/>
    </row>
    <row r="69" spans="1:8" ht="15">
      <c r="A69" s="16" t="s">
        <v>65</v>
      </c>
      <c r="B69" s="17">
        <v>52783698.6475</v>
      </c>
      <c r="C69" s="31">
        <v>62480332.0932554</v>
      </c>
      <c r="D69" s="32">
        <v>115264030.74075541</v>
      </c>
      <c r="E69" s="20" t="s">
        <v>73</v>
      </c>
      <c r="F69" s="33">
        <v>0</v>
      </c>
      <c r="G69" s="34">
        <v>0</v>
      </c>
      <c r="H69" s="35">
        <v>0</v>
      </c>
    </row>
    <row r="70" spans="1:8" ht="15">
      <c r="A70" s="49" t="s">
        <v>57</v>
      </c>
      <c r="B70" s="17">
        <v>52765737.96</v>
      </c>
      <c r="C70" s="31">
        <v>21354.556255403506</v>
      </c>
      <c r="D70" s="32">
        <v>52787092.5162554</v>
      </c>
      <c r="E70" s="37" t="s">
        <v>47</v>
      </c>
      <c r="F70" s="33">
        <v>0</v>
      </c>
      <c r="G70" s="34">
        <v>0</v>
      </c>
      <c r="H70" s="35">
        <v>0</v>
      </c>
    </row>
    <row r="71" spans="1:8" ht="15">
      <c r="A71" s="49" t="s">
        <v>59</v>
      </c>
      <c r="B71" s="17">
        <v>0</v>
      </c>
      <c r="C71" s="31">
        <v>0</v>
      </c>
      <c r="D71" s="32">
        <v>0</v>
      </c>
      <c r="E71" s="37" t="s">
        <v>51</v>
      </c>
      <c r="F71" s="33">
        <v>0</v>
      </c>
      <c r="G71" s="34">
        <v>0</v>
      </c>
      <c r="H71" s="35">
        <v>0</v>
      </c>
    </row>
    <row r="72" spans="1:8" ht="15">
      <c r="A72" s="49" t="s">
        <v>69</v>
      </c>
      <c r="B72" s="17">
        <v>17960.6875</v>
      </c>
      <c r="C72" s="31">
        <v>62458977.537</v>
      </c>
      <c r="D72" s="32">
        <v>62476938.2245</v>
      </c>
      <c r="E72" s="20" t="s">
        <v>74</v>
      </c>
      <c r="F72" s="33">
        <v>0</v>
      </c>
      <c r="G72" s="34">
        <v>0</v>
      </c>
      <c r="H72" s="35">
        <v>0</v>
      </c>
    </row>
    <row r="73" spans="1:8" ht="15">
      <c r="A73" s="24" t="s">
        <v>85</v>
      </c>
      <c r="B73" s="25">
        <v>4425557.79</v>
      </c>
      <c r="C73" s="42">
        <v>229008394660.3009</v>
      </c>
      <c r="D73" s="50">
        <v>229012820218.09088</v>
      </c>
      <c r="E73" s="20" t="s">
        <v>75</v>
      </c>
      <c r="F73" s="33">
        <v>0</v>
      </c>
      <c r="G73" s="34">
        <v>0</v>
      </c>
      <c r="H73" s="35">
        <v>0</v>
      </c>
    </row>
    <row r="74" spans="1:8" ht="15">
      <c r="A74" s="16" t="s">
        <v>55</v>
      </c>
      <c r="B74" s="17">
        <v>2794.17</v>
      </c>
      <c r="C74" s="31">
        <v>61873246.790615</v>
      </c>
      <c r="D74" s="32">
        <v>61876040.960615</v>
      </c>
      <c r="E74" s="20" t="s">
        <v>76</v>
      </c>
      <c r="F74" s="33">
        <v>0</v>
      </c>
      <c r="G74" s="34">
        <v>0</v>
      </c>
      <c r="H74" s="35">
        <v>0</v>
      </c>
    </row>
    <row r="75" spans="1:8" ht="15">
      <c r="A75" s="49" t="s">
        <v>57</v>
      </c>
      <c r="B75" s="17">
        <v>2794.17</v>
      </c>
      <c r="C75" s="31">
        <v>34068219.010615</v>
      </c>
      <c r="D75" s="32">
        <v>34071013.180615</v>
      </c>
      <c r="E75" s="20" t="s">
        <v>77</v>
      </c>
      <c r="F75" s="33">
        <v>656089860.6731927</v>
      </c>
      <c r="G75" s="34">
        <v>0</v>
      </c>
      <c r="H75" s="35">
        <v>656089860.6731927</v>
      </c>
    </row>
    <row r="76" spans="1:8" ht="15">
      <c r="A76" s="49" t="s">
        <v>59</v>
      </c>
      <c r="B76" s="17">
        <v>0</v>
      </c>
      <c r="C76" s="31">
        <v>2793106.91</v>
      </c>
      <c r="D76" s="32">
        <v>2793106.91</v>
      </c>
      <c r="E76" s="20" t="s">
        <v>78</v>
      </c>
      <c r="F76" s="33">
        <v>2394968860.73</v>
      </c>
      <c r="G76" s="34">
        <v>0</v>
      </c>
      <c r="H76" s="35">
        <v>2394968860.73</v>
      </c>
    </row>
    <row r="77" spans="1:8" ht="15">
      <c r="A77" s="49" t="s">
        <v>69</v>
      </c>
      <c r="B77" s="17">
        <v>0</v>
      </c>
      <c r="C77" s="31">
        <v>25011920.869999997</v>
      </c>
      <c r="D77" s="32">
        <v>25011920.869999997</v>
      </c>
      <c r="E77" s="20" t="s">
        <v>79</v>
      </c>
      <c r="F77" s="33">
        <v>2034207472.965258</v>
      </c>
      <c r="G77" s="34">
        <v>0</v>
      </c>
      <c r="H77" s="35">
        <v>2034207472.965258</v>
      </c>
    </row>
    <row r="78" spans="1:8" ht="15">
      <c r="A78" s="49" t="s">
        <v>63</v>
      </c>
      <c r="B78" s="17">
        <v>0</v>
      </c>
      <c r="C78" s="31">
        <v>0</v>
      </c>
      <c r="D78" s="32">
        <v>0</v>
      </c>
      <c r="E78" s="37" t="s">
        <v>66</v>
      </c>
      <c r="F78" s="33">
        <v>2034202295.1525002</v>
      </c>
      <c r="G78" s="34">
        <v>0</v>
      </c>
      <c r="H78" s="35">
        <v>2034202295.1525002</v>
      </c>
    </row>
    <row r="79" spans="1:8" ht="15">
      <c r="A79" s="16" t="s">
        <v>65</v>
      </c>
      <c r="B79" s="17">
        <v>4422763.62</v>
      </c>
      <c r="C79" s="31">
        <v>228946521413.51028</v>
      </c>
      <c r="D79" s="32">
        <v>228950944177.13028</v>
      </c>
      <c r="E79" s="37" t="s">
        <v>67</v>
      </c>
      <c r="F79" s="33">
        <v>5177.81275775</v>
      </c>
      <c r="G79" s="34">
        <v>0</v>
      </c>
      <c r="H79" s="35">
        <v>5177.81275775</v>
      </c>
    </row>
    <row r="80" spans="1:8" ht="15">
      <c r="A80" s="49" t="s">
        <v>57</v>
      </c>
      <c r="B80" s="17">
        <v>4422763.62</v>
      </c>
      <c r="C80" s="31">
        <v>84209490351.93387</v>
      </c>
      <c r="D80" s="32">
        <v>84213913115.55386</v>
      </c>
      <c r="E80" s="37" t="s">
        <v>68</v>
      </c>
      <c r="F80" s="33">
        <v>0</v>
      </c>
      <c r="G80" s="34">
        <v>0</v>
      </c>
      <c r="H80" s="35">
        <v>0</v>
      </c>
    </row>
    <row r="81" spans="1:8" ht="15">
      <c r="A81" s="49" t="s">
        <v>59</v>
      </c>
      <c r="B81" s="17">
        <v>0</v>
      </c>
      <c r="C81" s="31">
        <v>50802830.371649995</v>
      </c>
      <c r="D81" s="32">
        <v>50802830.371649995</v>
      </c>
      <c r="E81" s="20" t="s">
        <v>86</v>
      </c>
      <c r="F81" s="33">
        <v>2562570691.417754</v>
      </c>
      <c r="G81" s="34">
        <v>0</v>
      </c>
      <c r="H81" s="35">
        <v>2562570691.417754</v>
      </c>
    </row>
    <row r="82" spans="1:8" ht="15">
      <c r="A82" s="49" t="s">
        <v>69</v>
      </c>
      <c r="B82" s="17">
        <v>0</v>
      </c>
      <c r="C82" s="31">
        <v>144686228231.20477</v>
      </c>
      <c r="D82" s="32">
        <v>144686228231.20477</v>
      </c>
      <c r="E82" s="37" t="s">
        <v>56</v>
      </c>
      <c r="F82" s="33">
        <v>2362570691.417754</v>
      </c>
      <c r="G82" s="34">
        <v>0</v>
      </c>
      <c r="H82" s="35">
        <v>2362570691.417754</v>
      </c>
    </row>
    <row r="83" spans="1:8" ht="15">
      <c r="A83" s="49" t="s">
        <v>63</v>
      </c>
      <c r="B83" s="17">
        <v>0</v>
      </c>
      <c r="C83" s="31">
        <v>0</v>
      </c>
      <c r="D83" s="32">
        <v>0</v>
      </c>
      <c r="E83" s="37" t="s">
        <v>58</v>
      </c>
      <c r="F83" s="33">
        <v>200000000</v>
      </c>
      <c r="G83" s="34">
        <v>0</v>
      </c>
      <c r="H83" s="35">
        <v>200000000</v>
      </c>
    </row>
    <row r="84" spans="1:8" ht="15">
      <c r="A84" s="24" t="s">
        <v>87</v>
      </c>
      <c r="B84" s="25">
        <v>803254726.4102142</v>
      </c>
      <c r="C84" s="42">
        <v>39601396398.821365</v>
      </c>
      <c r="D84" s="50">
        <v>40404651125.23158</v>
      </c>
      <c r="E84" s="37" t="s">
        <v>60</v>
      </c>
      <c r="F84" s="33">
        <v>0</v>
      </c>
      <c r="G84" s="34">
        <v>0</v>
      </c>
      <c r="H84" s="35">
        <v>0</v>
      </c>
    </row>
    <row r="85" spans="1:8" ht="15">
      <c r="A85" s="16" t="s">
        <v>55</v>
      </c>
      <c r="B85" s="17">
        <v>635903214.4102142</v>
      </c>
      <c r="C85" s="31">
        <v>5963260681.318001</v>
      </c>
      <c r="D85" s="32">
        <v>6599163895.728214</v>
      </c>
      <c r="E85" s="20"/>
      <c r="F85" s="33"/>
      <c r="G85" s="34"/>
      <c r="H85" s="35"/>
    </row>
    <row r="86" spans="1:9" ht="15">
      <c r="A86" s="49" t="s">
        <v>57</v>
      </c>
      <c r="B86" s="17">
        <v>45093121.42824366</v>
      </c>
      <c r="C86" s="31">
        <v>670238477.15</v>
      </c>
      <c r="D86" s="32">
        <v>715331598.5782436</v>
      </c>
      <c r="E86" s="27" t="s">
        <v>88</v>
      </c>
      <c r="F86" s="28">
        <v>0</v>
      </c>
      <c r="G86" s="29">
        <v>12061900064.140182</v>
      </c>
      <c r="H86" s="30">
        <v>12061900064.140182</v>
      </c>
      <c r="I86" s="6"/>
    </row>
    <row r="87" spans="1:8" ht="15">
      <c r="A87" s="49" t="s">
        <v>59</v>
      </c>
      <c r="B87" s="17">
        <v>226075423.17645615</v>
      </c>
      <c r="C87" s="31">
        <v>2785510957.448</v>
      </c>
      <c r="D87" s="32">
        <v>3011586380.6244564</v>
      </c>
      <c r="E87" s="20" t="s">
        <v>73</v>
      </c>
      <c r="F87" s="33">
        <v>0</v>
      </c>
      <c r="G87" s="34">
        <v>0</v>
      </c>
      <c r="H87" s="35">
        <v>0</v>
      </c>
    </row>
    <row r="88" spans="1:8" ht="15">
      <c r="A88" s="49" t="s">
        <v>69</v>
      </c>
      <c r="B88" s="17">
        <v>364734669.80551445</v>
      </c>
      <c r="C88" s="31">
        <v>2507251246.7200003</v>
      </c>
      <c r="D88" s="32">
        <v>2871985916.5255146</v>
      </c>
      <c r="E88" s="37" t="s">
        <v>47</v>
      </c>
      <c r="F88" s="33">
        <v>0</v>
      </c>
      <c r="G88" s="34">
        <v>0</v>
      </c>
      <c r="H88" s="35">
        <v>0</v>
      </c>
    </row>
    <row r="89" spans="1:8" ht="15">
      <c r="A89" s="49" t="s">
        <v>63</v>
      </c>
      <c r="B89" s="17">
        <v>0</v>
      </c>
      <c r="C89" s="31">
        <v>260000</v>
      </c>
      <c r="D89" s="32">
        <v>260000</v>
      </c>
      <c r="E89" s="37" t="s">
        <v>51</v>
      </c>
      <c r="F89" s="33">
        <v>0</v>
      </c>
      <c r="G89" s="34">
        <v>0</v>
      </c>
      <c r="H89" s="35">
        <v>0</v>
      </c>
    </row>
    <row r="90" spans="1:9" ht="15">
      <c r="A90" s="16" t="s">
        <v>65</v>
      </c>
      <c r="B90" s="17">
        <v>167351512</v>
      </c>
      <c r="C90" s="31">
        <v>33638135717.50337</v>
      </c>
      <c r="D90" s="32">
        <v>33805487229.50337</v>
      </c>
      <c r="E90" s="20" t="s">
        <v>74</v>
      </c>
      <c r="F90" s="33">
        <v>0</v>
      </c>
      <c r="G90" s="34">
        <v>33741874</v>
      </c>
      <c r="H90" s="35">
        <v>33741874</v>
      </c>
      <c r="I90" s="6"/>
    </row>
    <row r="91" spans="1:8" ht="15">
      <c r="A91" s="49" t="s">
        <v>57</v>
      </c>
      <c r="B91" s="17">
        <v>123478403</v>
      </c>
      <c r="C91" s="31">
        <v>9714800119.344765</v>
      </c>
      <c r="D91" s="32">
        <v>9838278522.344765</v>
      </c>
      <c r="E91" s="20" t="s">
        <v>75</v>
      </c>
      <c r="F91" s="33">
        <v>0</v>
      </c>
      <c r="G91" s="34">
        <v>0</v>
      </c>
      <c r="H91" s="35">
        <v>0</v>
      </c>
    </row>
    <row r="92" spans="1:8" ht="15">
      <c r="A92" s="49" t="s">
        <v>59</v>
      </c>
      <c r="B92" s="17">
        <v>0</v>
      </c>
      <c r="C92" s="31">
        <v>239670219.673466</v>
      </c>
      <c r="D92" s="32">
        <v>239670219.673466</v>
      </c>
      <c r="E92" s="20" t="s">
        <v>76</v>
      </c>
      <c r="F92" s="33">
        <v>0</v>
      </c>
      <c r="G92" s="34">
        <v>0</v>
      </c>
      <c r="H92" s="35">
        <v>0</v>
      </c>
    </row>
    <row r="93" spans="1:8" ht="15">
      <c r="A93" s="49" t="s">
        <v>69</v>
      </c>
      <c r="B93" s="17">
        <v>43873109</v>
      </c>
      <c r="C93" s="31">
        <v>23678041974.297638</v>
      </c>
      <c r="D93" s="32">
        <v>23721915083.297638</v>
      </c>
      <c r="E93" s="20" t="s">
        <v>77</v>
      </c>
      <c r="F93" s="33">
        <v>0</v>
      </c>
      <c r="G93" s="34">
        <v>22810065.36</v>
      </c>
      <c r="H93" s="35">
        <v>22810065.36</v>
      </c>
    </row>
    <row r="94" spans="1:8" ht="15">
      <c r="A94" s="49" t="s">
        <v>63</v>
      </c>
      <c r="B94" s="17">
        <v>0</v>
      </c>
      <c r="C94" s="31">
        <v>5623404.1875</v>
      </c>
      <c r="D94" s="32">
        <v>5623404.1875</v>
      </c>
      <c r="E94" s="20" t="s">
        <v>78</v>
      </c>
      <c r="F94" s="33">
        <v>0</v>
      </c>
      <c r="G94" s="34">
        <v>4190427.02</v>
      </c>
      <c r="H94" s="35">
        <v>4190427.02</v>
      </c>
    </row>
    <row r="95" spans="1:8" ht="15">
      <c r="A95" s="24" t="s">
        <v>89</v>
      </c>
      <c r="B95" s="25">
        <v>0</v>
      </c>
      <c r="C95" s="42">
        <v>68079839414.42806</v>
      </c>
      <c r="D95" s="50">
        <v>68079839414.42806</v>
      </c>
      <c r="E95" s="20" t="s">
        <v>79</v>
      </c>
      <c r="F95" s="33">
        <v>0</v>
      </c>
      <c r="G95" s="34">
        <v>11985251142.387596</v>
      </c>
      <c r="H95" s="35">
        <v>11985251142.387596</v>
      </c>
    </row>
    <row r="96" spans="1:8" ht="15">
      <c r="A96" s="16" t="s">
        <v>55</v>
      </c>
      <c r="B96" s="17">
        <v>0</v>
      </c>
      <c r="C96" s="31">
        <v>361135497.99</v>
      </c>
      <c r="D96" s="32">
        <v>361135497.99</v>
      </c>
      <c r="E96" s="37" t="s">
        <v>66</v>
      </c>
      <c r="F96" s="33">
        <v>0</v>
      </c>
      <c r="G96" s="34">
        <v>9455328758.99784</v>
      </c>
      <c r="H96" s="35">
        <v>9455328758.99784</v>
      </c>
    </row>
    <row r="97" spans="1:8" ht="15">
      <c r="A97" s="49" t="s">
        <v>57</v>
      </c>
      <c r="B97" s="17">
        <v>0</v>
      </c>
      <c r="C97" s="31">
        <v>355135497.99</v>
      </c>
      <c r="D97" s="32">
        <v>355135497.99</v>
      </c>
      <c r="E97" s="37" t="s">
        <v>67</v>
      </c>
      <c r="F97" s="33">
        <v>0</v>
      </c>
      <c r="G97" s="34">
        <v>2529922383.389756</v>
      </c>
      <c r="H97" s="35">
        <v>2529922383.389756</v>
      </c>
    </row>
    <row r="98" spans="1:8" ht="15">
      <c r="A98" s="49" t="s">
        <v>59</v>
      </c>
      <c r="B98" s="17">
        <v>0</v>
      </c>
      <c r="C98" s="31">
        <v>0</v>
      </c>
      <c r="D98" s="32">
        <v>0</v>
      </c>
      <c r="E98" s="37" t="s">
        <v>68</v>
      </c>
      <c r="F98" s="33">
        <v>0</v>
      </c>
      <c r="G98" s="34">
        <v>0</v>
      </c>
      <c r="H98" s="35">
        <v>0</v>
      </c>
    </row>
    <row r="99" spans="1:8" ht="15">
      <c r="A99" s="49" t="s">
        <v>61</v>
      </c>
      <c r="B99" s="17">
        <v>0</v>
      </c>
      <c r="C99" s="31">
        <v>6000000</v>
      </c>
      <c r="D99" s="32">
        <v>6000000</v>
      </c>
      <c r="E99" s="20" t="s">
        <v>86</v>
      </c>
      <c r="F99" s="33">
        <v>0</v>
      </c>
      <c r="G99" s="34">
        <v>15906555.87258646</v>
      </c>
      <c r="H99" s="35">
        <v>15906555.87258646</v>
      </c>
    </row>
    <row r="100" spans="1:8" ht="15">
      <c r="A100" s="16" t="s">
        <v>65</v>
      </c>
      <c r="B100" s="17">
        <v>0</v>
      </c>
      <c r="C100" s="31">
        <v>67718703916.438065</v>
      </c>
      <c r="D100" s="32">
        <v>67718703916.438065</v>
      </c>
      <c r="E100" s="37" t="s">
        <v>56</v>
      </c>
      <c r="F100" s="33">
        <v>0</v>
      </c>
      <c r="G100" s="34">
        <v>15906555.87258646</v>
      </c>
      <c r="H100" s="35">
        <v>15906555.87258646</v>
      </c>
    </row>
    <row r="101" spans="1:8" ht="15">
      <c r="A101" s="49" t="s">
        <v>57</v>
      </c>
      <c r="B101" s="17">
        <v>0</v>
      </c>
      <c r="C101" s="31">
        <v>4518668915.310716</v>
      </c>
      <c r="D101" s="32">
        <v>4518668915.310716</v>
      </c>
      <c r="E101" s="37" t="s">
        <v>58</v>
      </c>
      <c r="F101" s="33">
        <v>0</v>
      </c>
      <c r="G101" s="34">
        <v>0</v>
      </c>
      <c r="H101" s="35">
        <v>0</v>
      </c>
    </row>
    <row r="102" spans="1:8" ht="15">
      <c r="A102" s="49" t="s">
        <v>59</v>
      </c>
      <c r="B102" s="17">
        <v>0</v>
      </c>
      <c r="C102" s="31">
        <v>0</v>
      </c>
      <c r="D102" s="32">
        <v>0</v>
      </c>
      <c r="E102" s="37" t="s">
        <v>60</v>
      </c>
      <c r="F102" s="33">
        <v>0</v>
      </c>
      <c r="G102" s="34">
        <v>0</v>
      </c>
      <c r="H102" s="35">
        <v>0</v>
      </c>
    </row>
    <row r="103" spans="1:8" ht="15">
      <c r="A103" s="49" t="s">
        <v>69</v>
      </c>
      <c r="B103" s="17">
        <v>0</v>
      </c>
      <c r="C103" s="31">
        <v>63200035001.12735</v>
      </c>
      <c r="D103" s="32">
        <v>63200035001.12735</v>
      </c>
      <c r="E103" s="20"/>
      <c r="F103" s="33"/>
      <c r="G103" s="34"/>
      <c r="H103" s="35"/>
    </row>
    <row r="104" spans="1:8" ht="15">
      <c r="A104" s="51"/>
      <c r="B104" s="17"/>
      <c r="C104" s="31"/>
      <c r="D104" s="32"/>
      <c r="E104" s="27" t="s">
        <v>90</v>
      </c>
      <c r="F104" s="28">
        <v>623580492.5875876</v>
      </c>
      <c r="G104" s="29">
        <v>-0.30106040159299663</v>
      </c>
      <c r="H104" s="30">
        <v>623580492.2865272</v>
      </c>
    </row>
    <row r="105" spans="1:8" ht="15">
      <c r="A105" s="24" t="s">
        <v>91</v>
      </c>
      <c r="B105" s="25">
        <v>3194885021.55125</v>
      </c>
      <c r="C105" s="42">
        <v>0</v>
      </c>
      <c r="D105" s="50">
        <v>3194885021.55125</v>
      </c>
      <c r="E105" s="20" t="s">
        <v>92</v>
      </c>
      <c r="F105" s="33">
        <v>55360005.955475</v>
      </c>
      <c r="G105" s="33">
        <v>0</v>
      </c>
      <c r="H105" s="35">
        <v>55360005.955475</v>
      </c>
    </row>
    <row r="106" spans="1:8" ht="15">
      <c r="A106" s="16" t="s">
        <v>93</v>
      </c>
      <c r="B106" s="17">
        <v>1721999999.5</v>
      </c>
      <c r="C106" s="31">
        <v>0</v>
      </c>
      <c r="D106" s="32">
        <v>1721999999.5</v>
      </c>
      <c r="E106" s="20" t="s">
        <v>94</v>
      </c>
      <c r="F106" s="33">
        <v>0</v>
      </c>
      <c r="G106" s="33">
        <v>0</v>
      </c>
      <c r="H106" s="35">
        <v>0</v>
      </c>
    </row>
    <row r="107" spans="1:8" ht="15">
      <c r="A107" s="16" t="s">
        <v>95</v>
      </c>
      <c r="B107" s="17">
        <v>1472885022.05125</v>
      </c>
      <c r="C107" s="31">
        <v>0</v>
      </c>
      <c r="D107" s="32">
        <v>1472885022.05125</v>
      </c>
      <c r="E107" s="20" t="s">
        <v>96</v>
      </c>
      <c r="F107" s="33">
        <v>568220486.6321126</v>
      </c>
      <c r="G107" s="33">
        <v>-0.30106040159299663</v>
      </c>
      <c r="H107" s="35">
        <v>568220486.3310522</v>
      </c>
    </row>
    <row r="108" spans="1:8" ht="15">
      <c r="A108" s="16"/>
      <c r="B108" s="17"/>
      <c r="C108" s="31"/>
      <c r="D108" s="32"/>
      <c r="E108" s="20"/>
      <c r="F108" s="52"/>
      <c r="G108" s="53"/>
      <c r="H108" s="54"/>
    </row>
    <row r="109" spans="1:8" ht="15">
      <c r="A109" s="24" t="s">
        <v>97</v>
      </c>
      <c r="B109" s="25">
        <v>8463965969.94</v>
      </c>
      <c r="C109" s="42">
        <v>95933508344.93195</v>
      </c>
      <c r="D109" s="50">
        <v>104397474314.87195</v>
      </c>
      <c r="E109" s="27" t="s">
        <v>98</v>
      </c>
      <c r="F109" s="28">
        <v>12861584787.927074</v>
      </c>
      <c r="G109" s="29">
        <v>0.3831249997019768</v>
      </c>
      <c r="H109" s="30">
        <v>12861584788.3102</v>
      </c>
    </row>
    <row r="110" spans="1:8" ht="15">
      <c r="A110" s="16" t="s">
        <v>99</v>
      </c>
      <c r="B110" s="17">
        <v>806850001</v>
      </c>
      <c r="C110" s="31">
        <v>0</v>
      </c>
      <c r="D110" s="32">
        <v>806850001</v>
      </c>
      <c r="E110" s="20" t="s">
        <v>100</v>
      </c>
      <c r="F110" s="33">
        <v>5305252444.708</v>
      </c>
      <c r="G110" s="34">
        <v>0.3831249997019768</v>
      </c>
      <c r="H110" s="35">
        <v>5305252445.0911255</v>
      </c>
    </row>
    <row r="111" spans="1:8" ht="15">
      <c r="A111" s="49" t="s">
        <v>101</v>
      </c>
      <c r="B111" s="55">
        <v>0</v>
      </c>
      <c r="C111" s="56">
        <v>0</v>
      </c>
      <c r="D111" s="57">
        <v>0</v>
      </c>
      <c r="E111" s="20" t="s">
        <v>102</v>
      </c>
      <c r="F111" s="33">
        <v>39367457</v>
      </c>
      <c r="G111" s="34">
        <v>0</v>
      </c>
      <c r="H111" s="35">
        <v>39367457</v>
      </c>
    </row>
    <row r="112" spans="1:8" ht="15">
      <c r="A112" s="49" t="s">
        <v>103</v>
      </c>
      <c r="B112" s="55">
        <v>0</v>
      </c>
      <c r="C112" s="56">
        <v>0</v>
      </c>
      <c r="D112" s="57">
        <v>0</v>
      </c>
      <c r="E112" s="20" t="s">
        <v>104</v>
      </c>
      <c r="F112" s="33">
        <v>7516964886.219075</v>
      </c>
      <c r="G112" s="34">
        <v>0</v>
      </c>
      <c r="H112" s="35">
        <v>7516964886.219075</v>
      </c>
    </row>
    <row r="113" spans="1:8" ht="15">
      <c r="A113" s="49" t="s">
        <v>105</v>
      </c>
      <c r="B113" s="55">
        <v>0</v>
      </c>
      <c r="C113" s="56">
        <v>0</v>
      </c>
      <c r="D113" s="57">
        <v>0</v>
      </c>
      <c r="E113" s="20"/>
      <c r="F113" s="33"/>
      <c r="G113" s="34"/>
      <c r="H113" s="35"/>
    </row>
    <row r="114" spans="1:9" ht="15">
      <c r="A114" s="49" t="s">
        <v>106</v>
      </c>
      <c r="B114" s="17">
        <v>806850001</v>
      </c>
      <c r="C114" s="56">
        <v>0</v>
      </c>
      <c r="D114" s="57">
        <v>806850001</v>
      </c>
      <c r="E114" s="27" t="s">
        <v>107</v>
      </c>
      <c r="F114" s="28">
        <v>8420391528.460624</v>
      </c>
      <c r="G114" s="29">
        <v>6039222664.9063635</v>
      </c>
      <c r="H114" s="30">
        <v>14459614193.366985</v>
      </c>
      <c r="I114" s="6"/>
    </row>
    <row r="115" spans="1:9" ht="15">
      <c r="A115" s="16" t="s">
        <v>108</v>
      </c>
      <c r="B115" s="17">
        <v>76771540</v>
      </c>
      <c r="C115" s="31">
        <v>406896753.37891185</v>
      </c>
      <c r="D115" s="32">
        <v>483668293.37891185</v>
      </c>
      <c r="E115" s="20" t="s">
        <v>109</v>
      </c>
      <c r="F115" s="33">
        <v>118956015.51</v>
      </c>
      <c r="G115" s="34">
        <v>0</v>
      </c>
      <c r="H115" s="35">
        <v>118956015.51</v>
      </c>
      <c r="I115" s="6"/>
    </row>
    <row r="116" spans="1:9" ht="15">
      <c r="A116" s="16" t="s">
        <v>110</v>
      </c>
      <c r="B116" s="17">
        <v>2369005397</v>
      </c>
      <c r="C116" s="31">
        <v>64479790000.71771</v>
      </c>
      <c r="D116" s="32">
        <v>66848795397.71771</v>
      </c>
      <c r="E116" s="20" t="s">
        <v>111</v>
      </c>
      <c r="F116" s="33">
        <v>685309450.1600001</v>
      </c>
      <c r="G116" s="34">
        <v>37442471.48974126</v>
      </c>
      <c r="H116" s="35">
        <v>722751921.6497413</v>
      </c>
      <c r="I116" s="6"/>
    </row>
    <row r="117" spans="1:9" ht="15">
      <c r="A117" s="16" t="s">
        <v>112</v>
      </c>
      <c r="B117" s="17">
        <v>5071562862</v>
      </c>
      <c r="C117" s="31">
        <v>21231206502.74533</v>
      </c>
      <c r="D117" s="32">
        <v>26302769364.74533</v>
      </c>
      <c r="E117" s="20" t="s">
        <v>113</v>
      </c>
      <c r="F117" s="33">
        <v>85297220</v>
      </c>
      <c r="G117" s="34">
        <v>74064327.06780651</v>
      </c>
      <c r="H117" s="35">
        <v>159361547.0678065</v>
      </c>
      <c r="I117" s="6"/>
    </row>
    <row r="118" spans="1:9" ht="15">
      <c r="A118" s="49" t="s">
        <v>114</v>
      </c>
      <c r="B118" s="55">
        <v>5071562862</v>
      </c>
      <c r="C118" s="56">
        <v>0</v>
      </c>
      <c r="D118" s="57">
        <v>5071562862</v>
      </c>
      <c r="E118" s="20" t="s">
        <v>115</v>
      </c>
      <c r="F118" s="33">
        <v>1005632837.2600003</v>
      </c>
      <c r="G118" s="34">
        <v>5408197.171500011</v>
      </c>
      <c r="H118" s="35">
        <v>1011041034.4315004</v>
      </c>
      <c r="I118" s="6"/>
    </row>
    <row r="119" spans="1:9" ht="15">
      <c r="A119" s="49" t="s">
        <v>116</v>
      </c>
      <c r="B119" s="55">
        <v>0</v>
      </c>
      <c r="C119" s="56">
        <v>21231206502.74533</v>
      </c>
      <c r="D119" s="57">
        <v>21231206502.74533</v>
      </c>
      <c r="E119" s="20" t="s">
        <v>117</v>
      </c>
      <c r="F119" s="33">
        <v>2215908637.467004</v>
      </c>
      <c r="G119" s="34">
        <v>2322737123.1722775</v>
      </c>
      <c r="H119" s="35">
        <v>4538645760.63928</v>
      </c>
      <c r="I119" s="6"/>
    </row>
    <row r="120" spans="1:9" ht="15">
      <c r="A120" s="16" t="s">
        <v>118</v>
      </c>
      <c r="B120" s="17">
        <v>139776169.94</v>
      </c>
      <c r="C120" s="31">
        <v>9815615088.09</v>
      </c>
      <c r="D120" s="32">
        <v>9955391258.03</v>
      </c>
      <c r="E120" s="20" t="s">
        <v>119</v>
      </c>
      <c r="F120" s="33">
        <v>0</v>
      </c>
      <c r="G120" s="34">
        <v>0</v>
      </c>
      <c r="H120" s="35">
        <v>0</v>
      </c>
      <c r="I120" s="6"/>
    </row>
    <row r="121" spans="1:9" ht="15">
      <c r="A121" s="49" t="s">
        <v>120</v>
      </c>
      <c r="B121" s="55">
        <v>139776169.94</v>
      </c>
      <c r="C121" s="56">
        <v>0</v>
      </c>
      <c r="D121" s="57">
        <v>139776169.94</v>
      </c>
      <c r="E121" s="20" t="s">
        <v>121</v>
      </c>
      <c r="F121" s="33">
        <v>14211107.080000073</v>
      </c>
      <c r="G121" s="34">
        <v>0</v>
      </c>
      <c r="H121" s="35">
        <v>14211107.080000073</v>
      </c>
      <c r="I121" s="6"/>
    </row>
    <row r="122" spans="1:9" ht="15">
      <c r="A122" s="49" t="s">
        <v>122</v>
      </c>
      <c r="B122" s="55">
        <v>0</v>
      </c>
      <c r="C122" s="56">
        <v>9815615088.09</v>
      </c>
      <c r="D122" s="57">
        <v>9815615088.09</v>
      </c>
      <c r="E122" s="20" t="s">
        <v>123</v>
      </c>
      <c r="F122" s="33">
        <v>4295076260.98362</v>
      </c>
      <c r="G122" s="34">
        <v>3599570546.0050383</v>
      </c>
      <c r="H122" s="35">
        <v>7894646806.988658</v>
      </c>
      <c r="I122" s="6"/>
    </row>
    <row r="123" spans="1:8" ht="15">
      <c r="A123" s="49"/>
      <c r="B123" s="55"/>
      <c r="C123" s="56"/>
      <c r="D123" s="57"/>
      <c r="E123" s="20"/>
      <c r="F123" s="33"/>
      <c r="G123" s="34"/>
      <c r="H123" s="35"/>
    </row>
    <row r="124" spans="1:8" ht="15">
      <c r="A124" s="24" t="s">
        <v>124</v>
      </c>
      <c r="B124" s="46">
        <v>172643548.32999998</v>
      </c>
      <c r="C124" s="47">
        <v>0</v>
      </c>
      <c r="D124" s="50">
        <v>172643548.32999998</v>
      </c>
      <c r="E124" s="20"/>
      <c r="F124" s="33"/>
      <c r="G124" s="34"/>
      <c r="H124" s="35"/>
    </row>
    <row r="125" spans="1:8" ht="15">
      <c r="A125" s="45"/>
      <c r="B125" s="46"/>
      <c r="C125" s="47"/>
      <c r="D125" s="48"/>
      <c r="E125" s="20"/>
      <c r="F125" s="33"/>
      <c r="G125" s="34"/>
      <c r="H125" s="35"/>
    </row>
    <row r="126" spans="1:8" ht="15">
      <c r="A126" s="24" t="s">
        <v>125</v>
      </c>
      <c r="B126" s="46">
        <v>0</v>
      </c>
      <c r="C126" s="47">
        <v>0</v>
      </c>
      <c r="D126" s="50">
        <v>0</v>
      </c>
      <c r="E126" s="20"/>
      <c r="F126" s="33"/>
      <c r="G126" s="34"/>
      <c r="H126" s="35"/>
    </row>
    <row r="127" spans="1:8" ht="15">
      <c r="A127" s="16"/>
      <c r="B127" s="17"/>
      <c r="C127" s="31"/>
      <c r="D127" s="48"/>
      <c r="E127" s="58"/>
      <c r="F127" s="33"/>
      <c r="G127" s="34"/>
      <c r="H127" s="35"/>
    </row>
    <row r="128" spans="1:8" ht="15">
      <c r="A128" s="24" t="s">
        <v>126</v>
      </c>
      <c r="B128" s="25">
        <v>23825734636.20333</v>
      </c>
      <c r="C128" s="42">
        <v>10010757590.396194</v>
      </c>
      <c r="D128" s="50">
        <v>33836492226.59953</v>
      </c>
      <c r="E128" s="58"/>
      <c r="F128" s="33"/>
      <c r="G128" s="34"/>
      <c r="H128" s="35"/>
    </row>
    <row r="129" spans="1:8" ht="15">
      <c r="A129" s="16" t="s">
        <v>127</v>
      </c>
      <c r="B129" s="17">
        <v>1338162634.871999</v>
      </c>
      <c r="C129" s="31">
        <v>3945256463.1209145</v>
      </c>
      <c r="D129" s="32">
        <v>5283419097.992913</v>
      </c>
      <c r="E129" s="58"/>
      <c r="F129" s="33"/>
      <c r="G129" s="34"/>
      <c r="H129" s="35"/>
    </row>
    <row r="130" spans="1:8" ht="15">
      <c r="A130" s="16" t="s">
        <v>128</v>
      </c>
      <c r="B130" s="17">
        <v>5874703735.06957</v>
      </c>
      <c r="C130" s="31">
        <v>89939949.22535792</v>
      </c>
      <c r="D130" s="32">
        <v>5964643684.294928</v>
      </c>
      <c r="E130" s="58"/>
      <c r="F130" s="33"/>
      <c r="G130" s="34"/>
      <c r="H130" s="35"/>
    </row>
    <row r="131" spans="1:8" ht="15">
      <c r="A131" s="16" t="s">
        <v>129</v>
      </c>
      <c r="B131" s="17">
        <v>912167407.5764999</v>
      </c>
      <c r="C131" s="31">
        <v>316045337.98785734</v>
      </c>
      <c r="D131" s="32">
        <v>1228212745.5643573</v>
      </c>
      <c r="E131" s="58"/>
      <c r="F131" s="33"/>
      <c r="G131" s="34"/>
      <c r="H131" s="35"/>
    </row>
    <row r="132" spans="1:8" ht="15">
      <c r="A132" s="16" t="s">
        <v>130</v>
      </c>
      <c r="B132" s="17">
        <v>4746161415.784365</v>
      </c>
      <c r="C132" s="31">
        <v>631473432.1164777</v>
      </c>
      <c r="D132" s="32">
        <v>5377634847.900843</v>
      </c>
      <c r="E132" s="58"/>
      <c r="F132" s="33"/>
      <c r="G132" s="34"/>
      <c r="H132" s="35"/>
    </row>
    <row r="133" spans="1:8" ht="15">
      <c r="A133" s="16" t="s">
        <v>131</v>
      </c>
      <c r="B133" s="17">
        <v>3675048632.929042</v>
      </c>
      <c r="C133" s="31">
        <v>71829504.79175</v>
      </c>
      <c r="D133" s="32">
        <v>3746878137.720792</v>
      </c>
      <c r="E133" s="58"/>
      <c r="F133" s="33"/>
      <c r="G133" s="34"/>
      <c r="H133" s="35"/>
    </row>
    <row r="134" spans="1:8" ht="15">
      <c r="A134" s="16" t="s">
        <v>132</v>
      </c>
      <c r="B134" s="17">
        <v>940937942.2333863</v>
      </c>
      <c r="C134" s="31">
        <v>355923347.90349996</v>
      </c>
      <c r="D134" s="32">
        <v>1296861290.1368861</v>
      </c>
      <c r="E134" s="58"/>
      <c r="F134" s="33"/>
      <c r="G134" s="34"/>
      <c r="H134" s="35"/>
    </row>
    <row r="135" spans="1:8" ht="15">
      <c r="A135" s="16" t="s">
        <v>133</v>
      </c>
      <c r="B135" s="17">
        <v>130174840.6219372</v>
      </c>
      <c r="C135" s="31">
        <v>203720579.42122778</v>
      </c>
      <c r="D135" s="32">
        <v>333895420.04316497</v>
      </c>
      <c r="E135" s="58"/>
      <c r="F135" s="33"/>
      <c r="G135" s="34"/>
      <c r="H135" s="35"/>
    </row>
    <row r="136" spans="1:8" ht="15">
      <c r="A136" s="16" t="s">
        <v>134</v>
      </c>
      <c r="B136" s="17">
        <v>4479418863.934454</v>
      </c>
      <c r="C136" s="31">
        <v>1224546368.3711517</v>
      </c>
      <c r="D136" s="32">
        <v>5703965232.305605</v>
      </c>
      <c r="E136" s="58"/>
      <c r="F136" s="33"/>
      <c r="G136" s="34"/>
      <c r="H136" s="35"/>
    </row>
    <row r="137" spans="1:8" ht="15">
      <c r="A137" s="16" t="s">
        <v>135</v>
      </c>
      <c r="B137" s="17">
        <v>436100302.0799999</v>
      </c>
      <c r="C137" s="31">
        <v>31883982.10599632</v>
      </c>
      <c r="D137" s="32">
        <v>467984284.18599623</v>
      </c>
      <c r="E137" s="58"/>
      <c r="F137" s="33"/>
      <c r="G137" s="34"/>
      <c r="H137" s="35"/>
    </row>
    <row r="138" spans="1:8" ht="15">
      <c r="A138" s="16" t="s">
        <v>136</v>
      </c>
      <c r="B138" s="17">
        <v>109385700.65312684</v>
      </c>
      <c r="C138" s="31">
        <v>0</v>
      </c>
      <c r="D138" s="32">
        <v>109385700.65312684</v>
      </c>
      <c r="E138" s="58"/>
      <c r="F138" s="33"/>
      <c r="G138" s="34"/>
      <c r="H138" s="35"/>
    </row>
    <row r="139" spans="1:8" ht="15">
      <c r="A139" s="16" t="s">
        <v>137</v>
      </c>
      <c r="B139" s="17">
        <v>160793426.73</v>
      </c>
      <c r="C139" s="31">
        <v>3124982</v>
      </c>
      <c r="D139" s="32">
        <v>163918408.73</v>
      </c>
      <c r="E139" s="58"/>
      <c r="F139" s="33"/>
      <c r="G139" s="34"/>
      <c r="H139" s="35"/>
    </row>
    <row r="140" spans="1:8" ht="15">
      <c r="A140" s="16" t="s">
        <v>138</v>
      </c>
      <c r="B140" s="17">
        <v>5768841149.503321</v>
      </c>
      <c r="C140" s="31">
        <v>3768487075.46844</v>
      </c>
      <c r="D140" s="32">
        <v>9537328224.97176</v>
      </c>
      <c r="E140" s="58"/>
      <c r="F140" s="33"/>
      <c r="G140" s="34"/>
      <c r="H140" s="35"/>
    </row>
    <row r="141" spans="1:8" ht="15">
      <c r="A141" s="16"/>
      <c r="B141" s="17"/>
      <c r="C141" s="31"/>
      <c r="D141" s="48"/>
      <c r="E141" s="20"/>
      <c r="F141" s="33"/>
      <c r="G141" s="34"/>
      <c r="H141" s="35"/>
    </row>
    <row r="142" spans="1:8" s="66" customFormat="1" ht="15">
      <c r="A142" s="59" t="s">
        <v>139</v>
      </c>
      <c r="B142" s="60"/>
      <c r="C142" s="61"/>
      <c r="D142" s="50">
        <v>747440538714.6921</v>
      </c>
      <c r="E142" s="62" t="s">
        <v>140</v>
      </c>
      <c r="F142" s="63"/>
      <c r="G142" s="64"/>
      <c r="H142" s="65">
        <v>747440538715.3364</v>
      </c>
    </row>
    <row r="143" spans="1:8" ht="15">
      <c r="A143" s="45"/>
      <c r="B143" s="46"/>
      <c r="C143" s="47"/>
      <c r="D143" s="48"/>
      <c r="E143" s="20"/>
      <c r="F143" s="33"/>
      <c r="G143" s="34"/>
      <c r="H143" s="35"/>
    </row>
    <row r="144" spans="1:8" ht="15">
      <c r="A144" s="45"/>
      <c r="B144" s="46"/>
      <c r="C144" s="47"/>
      <c r="D144" s="48"/>
      <c r="E144" s="20"/>
      <c r="F144" s="33"/>
      <c r="G144" s="34"/>
      <c r="H144" s="35"/>
    </row>
    <row r="145" spans="1:8" ht="15">
      <c r="A145" s="67" t="s">
        <v>141</v>
      </c>
      <c r="B145" s="17">
        <v>434795147.40999997</v>
      </c>
      <c r="C145" s="31">
        <v>136579501.02946845</v>
      </c>
      <c r="D145" s="32">
        <v>571374648.4394684</v>
      </c>
      <c r="E145" s="68" t="s">
        <v>142</v>
      </c>
      <c r="F145" s="33">
        <v>434795147.40999997</v>
      </c>
      <c r="G145" s="34">
        <v>136579501.02946845</v>
      </c>
      <c r="H145" s="35">
        <v>571374648.4394684</v>
      </c>
    </row>
    <row r="146" spans="1:8" ht="15">
      <c r="A146" s="67" t="s">
        <v>143</v>
      </c>
      <c r="B146" s="17">
        <v>12243645493.540634</v>
      </c>
      <c r="C146" s="31">
        <v>8058455277.063191</v>
      </c>
      <c r="D146" s="32">
        <v>20302100770.103825</v>
      </c>
      <c r="E146" s="68" t="s">
        <v>144</v>
      </c>
      <c r="F146" s="33">
        <v>12243645493.540634</v>
      </c>
      <c r="G146" s="34">
        <v>8058455277.063191</v>
      </c>
      <c r="H146" s="35">
        <v>20302100770.053825</v>
      </c>
    </row>
    <row r="147" spans="1:8" ht="15">
      <c r="A147" s="67" t="s">
        <v>145</v>
      </c>
      <c r="B147" s="17">
        <v>18554004543.94706</v>
      </c>
      <c r="C147" s="31">
        <v>14614251349.608665</v>
      </c>
      <c r="D147" s="32">
        <v>33168255893.505733</v>
      </c>
      <c r="E147" s="68" t="s">
        <v>146</v>
      </c>
      <c r="F147" s="33">
        <v>18554004543.94706</v>
      </c>
      <c r="G147" s="34">
        <v>14614251349.608665</v>
      </c>
      <c r="H147" s="35">
        <v>33168255893.555733</v>
      </c>
    </row>
    <row r="148" spans="1:8" ht="15">
      <c r="A148" s="67" t="s">
        <v>147</v>
      </c>
      <c r="B148" s="17">
        <v>763035897.95</v>
      </c>
      <c r="C148" s="31">
        <v>157844941.402825</v>
      </c>
      <c r="D148" s="32">
        <v>920880839.3528249</v>
      </c>
      <c r="E148" s="68" t="s">
        <v>148</v>
      </c>
      <c r="F148" s="33">
        <v>786064287.51</v>
      </c>
      <c r="G148" s="34">
        <v>339122101.341</v>
      </c>
      <c r="H148" s="35">
        <v>1125186388.851</v>
      </c>
    </row>
    <row r="149" spans="1:8" ht="15">
      <c r="A149" s="67" t="s">
        <v>149</v>
      </c>
      <c r="B149" s="17">
        <v>3060266699.0616417</v>
      </c>
      <c r="C149" s="31">
        <v>15334315827.209072</v>
      </c>
      <c r="D149" s="32">
        <v>18394582526.270714</v>
      </c>
      <c r="E149" s="68" t="s">
        <v>150</v>
      </c>
      <c r="F149" s="33">
        <v>3221081844.3716416</v>
      </c>
      <c r="G149" s="34">
        <v>15352504939.872417</v>
      </c>
      <c r="H149" s="35">
        <v>18573586784.244057</v>
      </c>
    </row>
    <row r="150" spans="1:8" ht="15.75" thickBot="1">
      <c r="A150" s="69"/>
      <c r="B150" s="70">
        <v>763035897.95</v>
      </c>
      <c r="C150" s="71">
        <v>157844941.402825</v>
      </c>
      <c r="D150" s="72">
        <v>920880839.3528249</v>
      </c>
      <c r="E150" s="73"/>
      <c r="F150" s="74"/>
      <c r="G150" s="75"/>
      <c r="H150" s="76"/>
    </row>
    <row r="151" spans="1:8" ht="15.75" thickTop="1">
      <c r="A151" s="77" t="s">
        <v>151</v>
      </c>
      <c r="B151" s="77"/>
      <c r="C151" s="77"/>
      <c r="D151" s="77"/>
      <c r="E151" s="77"/>
      <c r="F151" s="77"/>
      <c r="G151" s="77"/>
      <c r="H151" s="77"/>
    </row>
    <row r="152" spans="1:9" ht="15">
      <c r="A152" s="78" t="s">
        <v>152</v>
      </c>
      <c r="B152" s="79"/>
      <c r="C152" s="79"/>
      <c r="D152" s="79"/>
      <c r="E152" s="78"/>
      <c r="F152" s="78"/>
      <c r="G152" s="78"/>
      <c r="H152" s="78"/>
      <c r="I152" s="78"/>
    </row>
    <row r="153" spans="3:8" ht="15">
      <c r="C153" s="6"/>
      <c r="D153" s="6"/>
      <c r="E153" s="7"/>
      <c r="F153" s="80"/>
      <c r="G153" s="80"/>
      <c r="H153" s="80"/>
    </row>
    <row r="154" spans="5:8" ht="15.75" customHeight="1" hidden="1">
      <c r="E154" s="7"/>
      <c r="F154" s="80"/>
      <c r="G154" s="80"/>
      <c r="H154" s="80"/>
    </row>
    <row r="155" spans="1:7" ht="15" hidden="1">
      <c r="A155" s="81"/>
      <c r="B155" s="82"/>
      <c r="C155" s="6"/>
      <c r="D155" s="6"/>
      <c r="E155" s="7"/>
      <c r="F155" s="80"/>
      <c r="G155" s="80"/>
    </row>
    <row r="156" spans="3:8" ht="15">
      <c r="C156" s="6"/>
      <c r="D156" s="6"/>
      <c r="E156" s="7"/>
      <c r="F156" s="80"/>
      <c r="G156" s="80"/>
      <c r="H156" s="80"/>
    </row>
  </sheetData>
  <mergeCells count="1">
    <mergeCell ref="A1:H1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bnissack</dc:creator>
  <cp:keywords/>
  <dc:description/>
  <cp:lastModifiedBy>bom</cp:lastModifiedBy>
  <dcterms:created xsi:type="dcterms:W3CDTF">2008-08-29T06:23:24Z</dcterms:created>
  <dcterms:modified xsi:type="dcterms:W3CDTF">2008-08-29T10:54:00Z</dcterms:modified>
  <cp:category/>
  <cp:version/>
  <cp:contentType/>
  <cp:contentStatus/>
</cp:coreProperties>
</file>